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2" windowWidth="13020" windowHeight="10392" activeTab="0"/>
  </bookViews>
  <sheets>
    <sheet name="Областной бюджет" sheetId="1" r:id="rId1"/>
  </sheets>
  <definedNames/>
  <calcPr calcMode="manual" fullCalcOnLoad="1"/>
</workbook>
</file>

<file path=xl/sharedStrings.xml><?xml version="1.0" encoding="utf-8"?>
<sst xmlns="http://schemas.openxmlformats.org/spreadsheetml/2006/main" count="469" uniqueCount="153">
  <si>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</si>
  <si>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</si>
  <si>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</si>
  <si>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</si>
  <si>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</si>
  <si>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</si>
  <si>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</si>
  <si>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</si>
  <si>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</si>
  <si>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</si>
  <si>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</si>
  <si>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</si>
  <si>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</si>
  <si>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>Рекомендуемый образец</t>
  </si>
  <si>
    <t>N 
п/п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</si>
  <si>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</si>
  <si>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</si>
  <si>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</si>
  <si>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</si>
  <si>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</si>
  <si>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</si>
  <si>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</si>
  <si>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</si>
  <si>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</si>
  <si>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</si>
  <si>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</si>
  <si>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</si>
  <si>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</si>
  <si>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</si>
  <si>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</si>
  <si>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</si>
  <si>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</si>
  <si>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</si>
  <si>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</si>
  <si>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</si>
  <si>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</si>
  <si>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</si>
  <si>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</si>
  <si>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Наименование государственного внебюджетного фонда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</si>
  <si>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</si>
  <si>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</si>
  <si>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</si>
  <si>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</si>
  <si>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</si>
  <si>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</si>
  <si>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</si>
  <si>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</si>
  <si>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</si>
  <si>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</si>
  <si>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</si>
  <si>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>Приложение N 1 к бюджетной смете</t>
  </si>
  <si>
    <t xml:space="preserve">1. Расчеты (обоснования) выплат персоналу </t>
  </si>
  <si>
    <t>КБК</t>
  </si>
  <si>
    <t>Кредиторская задолженность</t>
  </si>
  <si>
    <t>6</t>
  </si>
  <si>
    <t>Административный область</t>
  </si>
  <si>
    <t>Педагогический</t>
  </si>
  <si>
    <t>Учебно-вспомо-гательный область</t>
  </si>
  <si>
    <t>1-ый плановый период</t>
  </si>
  <si>
    <t>2-ой плановый период</t>
  </si>
  <si>
    <t>Фонд оплаты труда в год, руб</t>
  </si>
  <si>
    <t>Фонд оплаты труда в год, руб.</t>
  </si>
  <si>
    <t>12</t>
  </si>
  <si>
    <t>13</t>
  </si>
  <si>
    <t>95307010210173110 111</t>
  </si>
  <si>
    <t xml:space="preserve">Расчеты (обоснования) к бюджетной смете  МДОУ № 14 "Сказка" </t>
  </si>
  <si>
    <t>1.2. Расчеты (обоснования) выплат персоналу при направлении в служебные командировки</t>
  </si>
  <si>
    <t>95307010210173110112</t>
  </si>
  <si>
    <t>Очередной финансовый год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</si>
  <si>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</si>
  <si>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</si>
  <si>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</si>
  <si>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</si>
  <si>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(гр.3 x гр.4 x 
гр.5)</t>
  </si>
  <si>
    <t>Сумма, руб.</t>
  </si>
  <si>
    <t>7</t>
  </si>
  <si>
    <t>8</t>
  </si>
  <si>
    <t>командировочные расходы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</si>
  <si>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</si>
  <si>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</si>
  <si>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</si>
  <si>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</si>
  <si>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Компенсация по уходу за детьми до 3х лет</t>
  </si>
  <si>
    <t>0</t>
  </si>
  <si>
    <t>Сумма выплат, 
руб.</t>
  </si>
  <si>
    <t>Общая сумма выплат, руб. 
(гр.3 x гр.4)</t>
  </si>
  <si>
    <t>Количество 
выплат в год</t>
  </si>
  <si>
    <t>Размер одной выплаты, руб.</t>
  </si>
  <si>
    <t>Наименование показателя</t>
  </si>
  <si>
    <t xml:space="preserve">6.8. Расчет (обоснование) прочих расходов 
</t>
  </si>
  <si>
    <t>заправка катриджей</t>
  </si>
  <si>
    <t>Сумма, 
руб.</t>
  </si>
  <si>
    <t>Сумма, руб. 
(гр.2 x гр.3)</t>
  </si>
  <si>
    <t>Средняя стоимость, руб.</t>
  </si>
  <si>
    <t>Количество</t>
  </si>
  <si>
    <t>Наименование расходов</t>
  </si>
  <si>
    <t>6.7. Расчет (обоснование) расходов на приобретение основных средств, материальных запасов</t>
  </si>
  <si>
    <t>кредиторская задолженность</t>
  </si>
  <si>
    <t>4</t>
  </si>
  <si>
    <t>мероприятия ИОЦ</t>
  </si>
  <si>
    <t>Стоимость услуги, 
руб.</t>
  </si>
  <si>
    <t>Стоимость 
услуги, руб.</t>
  </si>
  <si>
    <t>Количество договоров</t>
  </si>
  <si>
    <t>6.6. Расчет (обоснование) расходов на оплату прочих работ, услуг</t>
  </si>
  <si>
    <t>Стоимость работ, 
руб.</t>
  </si>
  <si>
    <t>Стоимость 
работ (услуг), 
руб.</t>
  </si>
  <si>
    <t>Количество 
работ 
(услуг)</t>
  </si>
  <si>
    <t>Объект</t>
  </si>
  <si>
    <t>6.5. Расчет (обоснование) расходов на оплату работ, услуг по содержанию имущества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</si>
  <si>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</si>
  <si>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</si>
  <si>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</si>
  <si>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Сумма, руб. 
(гр.4 x гр.5 x 
гр.6)</t>
  </si>
  <si>
    <t>Индексация, 
%</t>
  </si>
  <si>
    <t>Тариф 
(с учетом НДС), руб.</t>
  </si>
  <si>
    <t>Размер потребления ресурсов</t>
  </si>
  <si>
    <t>6.3. Расчет (обоснование) расходов на оплату коммунальных услуг</t>
  </si>
  <si>
    <t>Сумма, руб. 
(гр.3 x гр.4)</t>
  </si>
  <si>
    <t>Цена услуги перевозки, 
руб.</t>
  </si>
  <si>
    <t>Количество 
услуг 
перевозки</t>
  </si>
  <si>
    <t>6.2. Расчет (обоснование) расходов на оплату транспортных услуг</t>
  </si>
  <si>
    <t xml:space="preserve"> Итого:</t>
  </si>
  <si>
    <t>интернет</t>
  </si>
  <si>
    <t>услуги связи</t>
  </si>
  <si>
    <t>Стоимость за единицу, руб.</t>
  </si>
  <si>
    <t>Количество платежей в год</t>
  </si>
  <si>
    <t>Количество номеров</t>
  </si>
  <si>
    <t>6.1. Расчет (обоснование) расходов на оплату услуг связи</t>
  </si>
  <si>
    <t>95307010210173110244</t>
  </si>
  <si>
    <t>6. Расчет (обоснование) расходов на закупку товаров, работ, услуг</t>
  </si>
  <si>
    <t>Итого:</t>
  </si>
  <si>
    <t>Сумма выплат, руб.</t>
  </si>
  <si>
    <t>5. Расчет (обоснование) прочих расходов 
(кроме расходов на закупку товаров, работ, услуг)</t>
  </si>
  <si>
    <t>4. Расчет (обоснование) расходов на безвозмездные перечисления организациям</t>
  </si>
  <si>
    <t xml:space="preserve">2 </t>
  </si>
  <si>
    <t>Сумма налога, руб.</t>
  </si>
  <si>
    <t>Сумма 
исчисленного 
налога, подлежащего 
уплате, руб. 
(гр.3 x гр.4/100)</t>
  </si>
  <si>
    <t>Ставка налога, 
%</t>
  </si>
  <si>
    <t>Налоговая база, руб.</t>
  </si>
  <si>
    <t>3. Расчет (обоснование) расходов на уплату налогов, сборов и иных платежей</t>
  </si>
  <si>
    <t>2. Расчеты (обоснования) расходов на социальные и иные выплаты населению</t>
  </si>
  <si>
    <t>95310040210173110112</t>
  </si>
  <si>
    <t>8920727</t>
  </si>
  <si>
    <t>10086506</t>
  </si>
  <si>
    <t>3046125,00</t>
  </si>
  <si>
    <t>1500,00</t>
  </si>
  <si>
    <t>3000,00</t>
  </si>
  <si>
    <t>10000,00</t>
  </si>
  <si>
    <t>20000</t>
  </si>
  <si>
    <t>ка</t>
  </si>
  <si>
    <t>Приобретение канцтоваров</t>
  </si>
  <si>
    <t>Приобретение игрушек</t>
  </si>
  <si>
    <t>70000.00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</si>
</sst>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</numFmts>
  <fonts count="29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0" xfId="0" applyNumberFormat="1" applyFont="1" applyFill="1" applyBorder="1" applyAlignment="1">
      <alignment horizontal="left" vertical="center" indent="1"/>
    </xf>
    <xf numFmtId="49" fontId="19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right"/>
    </xf>
    <xf numFmtId="2" fontId="24" fillId="0" borderId="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 indent="1"/>
    </xf>
    <xf numFmtId="49" fontId="24" fillId="0" borderId="11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indent="1"/>
    </xf>
    <xf numFmtId="49" fontId="19" fillId="0" borderId="0" xfId="0" applyNumberFormat="1" applyFont="1" applyFill="1" applyAlignment="1">
      <alignment wrapText="1"/>
    </xf>
    <xf numFmtId="49" fontId="24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right"/>
    </xf>
    <xf numFmtId="49" fontId="24" fillId="0" borderId="12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wrapText="1"/>
    </xf>
    <xf numFmtId="180" fontId="24" fillId="0" borderId="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Alignment="1">
      <alignment horizontal="center" wrapText="1"/>
    </xf>
    <xf numFmtId="49" fontId="24" fillId="0" borderId="0" xfId="0" applyNumberFormat="1" applyFont="1" applyFill="1" applyAlignment="1">
      <alignment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right"/>
    </xf>
    <xf numFmtId="49" fontId="19" fillId="0" borderId="13" xfId="0" applyNumberFormat="1" applyFont="1" applyFill="1" applyBorder="1" applyAlignment="1">
      <alignment horizontal="center" wrapText="1"/>
    </xf>
    <xf numFmtId="2" fontId="24" fillId="0" borderId="13" xfId="0" applyNumberFormat="1" applyFont="1" applyFill="1" applyBorder="1" applyAlignment="1">
      <alignment horizontal="center" vertical="center" shrinkToFit="1"/>
    </xf>
    <xf numFmtId="1" fontId="24" fillId="0" borderId="13" xfId="0" applyNumberFormat="1" applyFont="1" applyFill="1" applyBorder="1" applyAlignment="1">
      <alignment horizontal="center" vertical="center" shrinkToFit="1"/>
    </xf>
    <xf numFmtId="49" fontId="24" fillId="0" borderId="14" xfId="0" applyNumberFormat="1" applyFont="1" applyFill="1" applyBorder="1" applyAlignment="1">
      <alignment horizontal="right" vertical="center" wrapText="1"/>
    </xf>
    <xf numFmtId="49" fontId="24" fillId="0" borderId="15" xfId="0" applyNumberFormat="1" applyFont="1" applyFill="1" applyBorder="1" applyAlignment="1">
      <alignment horizontal="right" vertical="center" wrapText="1"/>
    </xf>
    <xf numFmtId="49" fontId="24" fillId="0" borderId="16" xfId="0" applyNumberFormat="1" applyFont="1" applyFill="1" applyBorder="1" applyAlignment="1">
      <alignment horizontal="righ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shrinkToFit="1"/>
    </xf>
    <xf numFmtId="2" fontId="24" fillId="0" borderId="15" xfId="0" applyNumberFormat="1" applyFont="1" applyFill="1" applyBorder="1" applyAlignment="1">
      <alignment horizontal="center" vertical="center" shrinkToFit="1"/>
    </xf>
    <xf numFmtId="2" fontId="24" fillId="0" borderId="16" xfId="0" applyNumberFormat="1" applyFont="1" applyFill="1" applyBorder="1" applyAlignment="1">
      <alignment horizontal="center" vertical="center" shrinkToFit="1"/>
    </xf>
    <xf numFmtId="1" fontId="24" fillId="0" borderId="14" xfId="0" applyNumberFormat="1" applyFont="1" applyFill="1" applyBorder="1" applyAlignment="1">
      <alignment horizontal="center" vertical="center" shrinkToFit="1"/>
    </xf>
    <xf numFmtId="1" fontId="24" fillId="0" borderId="15" xfId="0" applyNumberFormat="1" applyFont="1" applyFill="1" applyBorder="1" applyAlignment="1">
      <alignment horizontal="center" vertical="center" shrinkToFit="1"/>
    </xf>
    <xf numFmtId="1" fontId="24" fillId="0" borderId="16" xfId="0" applyNumberFormat="1" applyFont="1" applyFill="1" applyBorder="1" applyAlignment="1">
      <alignment horizontal="center" vertical="center" shrinkToFit="1"/>
    </xf>
    <xf numFmtId="180" fontId="24" fillId="0" borderId="14" xfId="0" applyNumberFormat="1" applyFont="1" applyFill="1" applyBorder="1" applyAlignment="1">
      <alignment horizontal="center" vertical="center" shrinkToFit="1"/>
    </xf>
    <xf numFmtId="180" fontId="24" fillId="0" borderId="15" xfId="0" applyNumberFormat="1" applyFont="1" applyFill="1" applyBorder="1" applyAlignment="1">
      <alignment horizontal="center" vertical="center" shrinkToFit="1"/>
    </xf>
    <xf numFmtId="180" fontId="24" fillId="0" borderId="16" xfId="0" applyNumberFormat="1" applyFont="1" applyFill="1" applyBorder="1" applyAlignment="1">
      <alignment horizontal="center" vertical="center" shrinkToFit="1"/>
    </xf>
    <xf numFmtId="49" fontId="19" fillId="0" borderId="13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vertical="center" shrinkToFit="1"/>
    </xf>
    <xf numFmtId="4" fontId="24" fillId="0" borderId="13" xfId="0" applyNumberFormat="1" applyFont="1" applyFill="1" applyBorder="1" applyAlignment="1">
      <alignment horizontal="center" vertical="center" shrinkToFit="1"/>
    </xf>
    <xf numFmtId="4" fontId="27" fillId="0" borderId="13" xfId="0" applyNumberFormat="1" applyFont="1" applyFill="1" applyBorder="1" applyAlignment="1">
      <alignment horizontal="center" vertical="center" shrinkToFit="1"/>
    </xf>
    <xf numFmtId="49" fontId="24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2" fontId="24" fillId="0" borderId="14" xfId="0" applyNumberFormat="1" applyFont="1" applyFill="1" applyBorder="1" applyAlignment="1">
      <alignment horizontal="center" vertical="center" wrapText="1" shrinkToFit="1"/>
    </xf>
    <xf numFmtId="2" fontId="24" fillId="0" borderId="15" xfId="0" applyNumberFormat="1" applyFont="1" applyFill="1" applyBorder="1" applyAlignment="1">
      <alignment horizontal="center" vertical="center" wrapText="1" shrinkToFit="1"/>
    </xf>
    <xf numFmtId="2" fontId="24" fillId="0" borderId="16" xfId="0" applyNumberFormat="1" applyFont="1" applyFill="1" applyBorder="1" applyAlignment="1">
      <alignment horizontal="center" vertical="center" wrapText="1" shrinkToFit="1"/>
    </xf>
    <xf numFmtId="49" fontId="23" fillId="0" borderId="14" xfId="0" applyNumberFormat="1" applyFont="1" applyFill="1" applyBorder="1" applyAlignment="1">
      <alignment horizontal="right" vertical="center" wrapText="1"/>
    </xf>
    <xf numFmtId="49" fontId="23" fillId="0" borderId="15" xfId="0" applyNumberFormat="1" applyFont="1" applyFill="1" applyBorder="1" applyAlignment="1">
      <alignment horizontal="right" vertical="center" wrapText="1"/>
    </xf>
    <xf numFmtId="49" fontId="23" fillId="0" borderId="16" xfId="0" applyNumberFormat="1" applyFont="1" applyFill="1" applyBorder="1" applyAlignment="1">
      <alignment horizontal="righ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center" vertical="center" shrinkToFit="1"/>
    </xf>
    <xf numFmtId="49" fontId="24" fillId="0" borderId="13" xfId="0" applyNumberFormat="1" applyFont="1" applyFill="1" applyBorder="1" applyAlignment="1">
      <alignment horizontal="left" vertical="top" wrapText="1"/>
    </xf>
    <xf numFmtId="2" fontId="27" fillId="0" borderId="14" xfId="0" applyNumberFormat="1" applyFont="1" applyFill="1" applyBorder="1" applyAlignment="1">
      <alignment horizontal="center" vertical="center" shrinkToFit="1"/>
    </xf>
    <xf numFmtId="2" fontId="27" fillId="0" borderId="15" xfId="0" applyNumberFormat="1" applyFont="1" applyFill="1" applyBorder="1" applyAlignment="1">
      <alignment horizontal="center" vertical="center" shrinkToFit="1"/>
    </xf>
    <xf numFmtId="2" fontId="27" fillId="0" borderId="16" xfId="0" applyNumberFormat="1" applyFont="1" applyFill="1" applyBorder="1" applyAlignment="1">
      <alignment horizontal="center" vertical="center" shrinkToFit="1"/>
    </xf>
    <xf numFmtId="49" fontId="19" fillId="0" borderId="14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 wrapText="1"/>
    </xf>
    <xf numFmtId="49" fontId="24" fillId="0" borderId="17" xfId="0" applyNumberFormat="1" applyFont="1" applyFill="1" applyBorder="1" applyAlignment="1">
      <alignment horizontal="left" vertical="center" wrapText="1" indent="1"/>
    </xf>
    <xf numFmtId="49" fontId="24" fillId="0" borderId="12" xfId="0" applyNumberFormat="1" applyFont="1" applyFill="1" applyBorder="1" applyAlignment="1">
      <alignment horizontal="left" vertical="center" wrapText="1" indent="1"/>
    </xf>
    <xf numFmtId="49" fontId="24" fillId="0" borderId="18" xfId="0" applyNumberFormat="1" applyFont="1" applyFill="1" applyBorder="1" applyAlignment="1">
      <alignment horizontal="left" vertical="center" wrapText="1" inden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left" vertical="center" wrapText="1" indent="1"/>
    </xf>
    <xf numFmtId="49" fontId="24" fillId="0" borderId="20" xfId="0" applyNumberFormat="1" applyFont="1" applyFill="1" applyBorder="1" applyAlignment="1">
      <alignment horizontal="left" vertical="center" wrapText="1" indent="1"/>
    </xf>
    <xf numFmtId="49" fontId="24" fillId="0" borderId="21" xfId="0" applyNumberFormat="1" applyFont="1" applyFill="1" applyBorder="1" applyAlignment="1">
      <alignment horizontal="left" vertical="center" wrapText="1" indent="1"/>
    </xf>
    <xf numFmtId="2" fontId="24" fillId="0" borderId="19" xfId="0" applyNumberFormat="1" applyFont="1" applyFill="1" applyBorder="1" applyAlignment="1">
      <alignment horizontal="center" vertical="center" shrinkToFit="1"/>
    </xf>
    <xf numFmtId="2" fontId="24" fillId="0" borderId="20" xfId="0" applyNumberFormat="1" applyFont="1" applyFill="1" applyBorder="1" applyAlignment="1">
      <alignment horizontal="center" vertical="center" shrinkToFit="1"/>
    </xf>
    <xf numFmtId="2" fontId="24" fillId="0" borderId="21" xfId="0" applyNumberFormat="1" applyFont="1" applyFill="1" applyBorder="1" applyAlignment="1">
      <alignment horizontal="center" vertical="center" shrinkToFit="1"/>
    </xf>
    <xf numFmtId="2" fontId="24" fillId="0" borderId="17" xfId="0" applyNumberFormat="1" applyFont="1" applyFill="1" applyBorder="1" applyAlignment="1">
      <alignment horizontal="center" vertical="center" shrinkToFit="1"/>
    </xf>
    <xf numFmtId="2" fontId="24" fillId="0" borderId="12" xfId="0" applyNumberFormat="1" applyFont="1" applyFill="1" applyBorder="1" applyAlignment="1">
      <alignment horizontal="center" vertical="center" shrinkToFit="1"/>
    </xf>
    <xf numFmtId="2" fontId="24" fillId="0" borderId="18" xfId="0" applyNumberFormat="1" applyFont="1" applyFill="1" applyBorder="1" applyAlignment="1">
      <alignment horizontal="center" vertical="center" shrinkToFit="1"/>
    </xf>
    <xf numFmtId="2" fontId="0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 wrapText="1"/>
    </xf>
    <xf numFmtId="4" fontId="28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right" vertical="top" wrapText="1"/>
    </xf>
    <xf numFmtId="49" fontId="19" fillId="0" borderId="15" xfId="0" applyNumberFormat="1" applyFont="1" applyFill="1" applyBorder="1" applyAlignment="1">
      <alignment horizontal="right" vertical="top" wrapText="1"/>
    </xf>
    <xf numFmtId="49" fontId="19" fillId="0" borderId="16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4" fontId="0" fillId="0" borderId="15" xfId="0" applyNumberFormat="1" applyFont="1" applyFill="1" applyBorder="1" applyAlignment="1">
      <alignment horizontal="center" vertical="top" wrapText="1"/>
    </xf>
    <xf numFmtId="4" fontId="0" fillId="0" borderId="16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 horizontal="right"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/>
    </xf>
    <xf numFmtId="49" fontId="22" fillId="0" borderId="14" xfId="0" applyNumberFormat="1" applyFont="1" applyFill="1" applyBorder="1" applyAlignment="1">
      <alignment horizontal="left" vertical="center" wrapText="1" indent="1"/>
    </xf>
    <xf numFmtId="49" fontId="22" fillId="0" borderId="15" xfId="0" applyNumberFormat="1" applyFont="1" applyFill="1" applyBorder="1" applyAlignment="1">
      <alignment horizontal="left" vertical="center" wrapText="1" indent="1"/>
    </xf>
    <xf numFmtId="49" fontId="22" fillId="0" borderId="16" xfId="0" applyNumberFormat="1" applyFont="1" applyFill="1" applyBorder="1" applyAlignment="1">
      <alignment horizontal="left" vertical="center" wrapText="1" indent="1"/>
    </xf>
    <xf numFmtId="49" fontId="24" fillId="0" borderId="14" xfId="0" applyNumberFormat="1" applyFont="1" applyFill="1" applyBorder="1" applyAlignment="1">
      <alignment horizontal="left" vertical="center" wrapText="1" indent="1"/>
    </xf>
    <xf numFmtId="49" fontId="24" fillId="0" borderId="15" xfId="0" applyNumberFormat="1" applyFont="1" applyFill="1" applyBorder="1" applyAlignment="1">
      <alignment horizontal="left" vertical="center" wrapText="1" indent="1"/>
    </xf>
    <xf numFmtId="49" fontId="24" fillId="0" borderId="16" xfId="0" applyNumberFormat="1" applyFont="1" applyFill="1" applyBorder="1" applyAlignment="1">
      <alignment horizontal="left" vertical="center" wrapText="1" inden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 wrapText="1" indent="1"/>
    </xf>
    <xf numFmtId="49" fontId="24" fillId="0" borderId="0" xfId="0" applyNumberFormat="1" applyFont="1" applyFill="1" applyBorder="1" applyAlignment="1">
      <alignment horizontal="left" vertical="center" wrapText="1" indent="1"/>
    </xf>
    <xf numFmtId="49" fontId="24" fillId="0" borderId="10" xfId="0" applyNumberFormat="1" applyFont="1" applyFill="1" applyBorder="1" applyAlignment="1">
      <alignment horizontal="left" vertical="center" wrapText="1" indent="1"/>
    </xf>
    <xf numFmtId="2" fontId="24" fillId="0" borderId="11" xfId="0" applyNumberFormat="1" applyFont="1" applyFill="1" applyBorder="1" applyAlignment="1">
      <alignment horizontal="center" vertical="center" shrinkToFit="1"/>
    </xf>
    <xf numFmtId="2" fontId="24" fillId="0" borderId="10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" fontId="28" fillId="0" borderId="14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justify" wrapText="1"/>
    </xf>
    <xf numFmtId="49" fontId="24" fillId="0" borderId="13" xfId="0" applyNumberFormat="1" applyFont="1" applyFill="1" applyBorder="1" applyAlignment="1">
      <alignment horizontal="left" vertical="center" wrapText="1" indent="1"/>
    </xf>
    <xf numFmtId="49" fontId="21" fillId="0" borderId="0" xfId="0" applyNumberFormat="1" applyFont="1" applyFill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wrapText="1"/>
    </xf>
    <xf numFmtId="49" fontId="21" fillId="0" borderId="13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30"/>
  <sheetViews>
    <sheetView showGridLines="0" tabSelected="1" zoomScalePageLayoutView="0" workbookViewId="0" topLeftCell="A4">
      <selection activeCell="DH11" sqref="DH11"/>
    </sheetView>
  </sheetViews>
  <sheetFormatPr defaultColWidth="9.33203125" defaultRowHeight="12.75"/>
  <cols>
    <col min="1" max="1" width="1.83203125" style="3" customWidth="1"/>
    <col min="2" max="2" width="1.5" style="3" customWidth="1"/>
    <col min="3" max="3" width="1.83203125" style="3" hidden="1" customWidth="1"/>
    <col min="4" max="10" width="1.83203125" style="3" customWidth="1"/>
    <col min="11" max="11" width="5" style="3" customWidth="1"/>
    <col min="12" max="18" width="1.83203125" style="3" customWidth="1"/>
    <col min="19" max="19" width="1.66796875" style="3" customWidth="1"/>
    <col min="20" max="21" width="1.83203125" style="3" hidden="1" customWidth="1"/>
    <col min="22" max="34" width="1.83203125" style="3" customWidth="1"/>
    <col min="35" max="35" width="0.82421875" style="3" customWidth="1"/>
    <col min="36" max="36" width="0.1640625" style="3" customWidth="1"/>
    <col min="37" max="37" width="0.65625" style="3" customWidth="1"/>
    <col min="38" max="44" width="1.83203125" style="3" customWidth="1"/>
    <col min="45" max="45" width="1.66796875" style="3" customWidth="1"/>
    <col min="46" max="47" width="1.83203125" style="3" hidden="1" customWidth="1"/>
    <col min="48" max="48" width="0.82421875" style="3" customWidth="1"/>
    <col min="49" max="49" width="1.0078125" style="3" customWidth="1"/>
    <col min="50" max="57" width="1.83203125" style="3" customWidth="1"/>
    <col min="58" max="58" width="0.1640625" style="3" customWidth="1"/>
    <col min="59" max="59" width="1.83203125" style="3" hidden="1" customWidth="1"/>
    <col min="60" max="64" width="1.3359375" style="3" customWidth="1"/>
    <col min="65" max="65" width="2.83203125" style="3" customWidth="1"/>
    <col min="66" max="66" width="1.3359375" style="3" customWidth="1"/>
    <col min="67" max="67" width="2.66015625" style="3" customWidth="1"/>
    <col min="68" max="68" width="3.66015625" style="3" hidden="1" customWidth="1"/>
    <col min="69" max="76" width="1.3359375" style="3" customWidth="1"/>
    <col min="77" max="77" width="2.66015625" style="3" customWidth="1"/>
    <col min="78" max="83" width="1.3359375" style="3" customWidth="1"/>
    <col min="84" max="84" width="0.4921875" style="3" customWidth="1"/>
    <col min="85" max="85" width="9.33203125" style="3" customWidth="1"/>
    <col min="86" max="86" width="7" style="3" customWidth="1"/>
    <col min="87" max="87" width="0.82421875" style="3" hidden="1" customWidth="1"/>
    <col min="88" max="88" width="0.1640625" style="3" hidden="1" customWidth="1"/>
    <col min="89" max="89" width="1.171875" style="3" hidden="1" customWidth="1"/>
    <col min="90" max="90" width="2.66015625" style="3" hidden="1" customWidth="1"/>
    <col min="91" max="94" width="9.33203125" style="3" hidden="1" customWidth="1"/>
    <col min="95" max="95" width="0.65625" style="3" customWidth="1"/>
    <col min="96" max="96" width="0.1640625" style="3" customWidth="1"/>
    <col min="97" max="97" width="0.328125" style="3" hidden="1" customWidth="1"/>
    <col min="98" max="98" width="9.33203125" style="3" hidden="1" customWidth="1"/>
    <col min="99" max="99" width="0.1640625" style="3" hidden="1" customWidth="1"/>
    <col min="100" max="100" width="9.33203125" style="3" hidden="1" customWidth="1"/>
    <col min="101" max="101" width="6.16015625" style="3" customWidth="1"/>
    <col min="102" max="102" width="7.66015625" style="3" customWidth="1"/>
    <col min="103" max="103" width="0.328125" style="3" hidden="1" customWidth="1"/>
    <col min="104" max="104" width="1.171875" style="3" hidden="1" customWidth="1"/>
    <col min="105" max="105" width="0.4921875" style="3" customWidth="1"/>
    <col min="106" max="106" width="0.328125" style="3" customWidth="1"/>
    <col min="107" max="107" width="0.4921875" style="3" customWidth="1"/>
    <col min="108" max="108" width="0.1640625" style="3" customWidth="1"/>
    <col min="109" max="109" width="10" style="3" customWidth="1"/>
    <col min="110" max="110" width="0.1640625" style="3" customWidth="1"/>
    <col min="111" max="16384" width="9.33203125" style="3" customWidth="1"/>
  </cols>
  <sheetData>
    <row r="1" spans="1:94" ht="15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</row>
    <row r="2" spans="1:94" ht="13.5" hidden="1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</row>
    <row r="3" spans="1:94" ht="10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ht="15">
      <c r="A4" s="131" t="s">
        <v>65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</row>
    <row r="5" spans="1:94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4"/>
      <c r="CO5" s="4"/>
      <c r="CP5" s="4"/>
    </row>
    <row r="6" spans="1:94" ht="1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4"/>
      <c r="CO6" s="4"/>
      <c r="CP6" s="4"/>
    </row>
    <row r="7" spans="1:94" ht="14.25" customHeight="1">
      <c r="A7" s="131" t="s">
        <v>51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</row>
    <row r="9" spans="1:94" ht="13.5">
      <c r="A9" s="35" t="s">
        <v>12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1:94" ht="13.5">
      <c r="A10" s="128" t="s">
        <v>52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 t="s">
        <v>64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</row>
    <row r="11" spans="95:110" ht="12" customHeight="1">
      <c r="CQ11" s="85" t="s">
        <v>58</v>
      </c>
      <c r="CR11" s="86"/>
      <c r="CS11" s="86"/>
      <c r="CT11" s="86"/>
      <c r="CU11" s="86"/>
      <c r="CV11" s="86"/>
      <c r="CW11" s="86"/>
      <c r="CX11" s="87"/>
      <c r="CY11" s="85" t="s">
        <v>59</v>
      </c>
      <c r="CZ11" s="86"/>
      <c r="DA11" s="86"/>
      <c r="DB11" s="86"/>
      <c r="DC11" s="86"/>
      <c r="DD11" s="86"/>
      <c r="DE11" s="86"/>
      <c r="DF11" s="87"/>
    </row>
    <row r="12" spans="1:110" ht="15" customHeight="1">
      <c r="A12" s="109" t="s">
        <v>14</v>
      </c>
      <c r="B12" s="109"/>
      <c r="C12" s="109"/>
      <c r="D12" s="109" t="s">
        <v>9</v>
      </c>
      <c r="E12" s="109"/>
      <c r="F12" s="109"/>
      <c r="G12" s="109"/>
      <c r="H12" s="109"/>
      <c r="I12" s="109"/>
      <c r="J12" s="109"/>
      <c r="K12" s="109"/>
      <c r="L12" s="109" t="s">
        <v>3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 t="s">
        <v>0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 t="s">
        <v>7</v>
      </c>
      <c r="BI12" s="109"/>
      <c r="BJ12" s="109"/>
      <c r="BK12" s="109"/>
      <c r="BL12" s="109"/>
      <c r="BM12" s="109"/>
      <c r="BN12" s="109"/>
      <c r="BO12" s="109"/>
      <c r="BP12" s="109"/>
      <c r="BQ12" s="109" t="s">
        <v>8</v>
      </c>
      <c r="BR12" s="109"/>
      <c r="BS12" s="109"/>
      <c r="BT12" s="109"/>
      <c r="BU12" s="109"/>
      <c r="BV12" s="109"/>
      <c r="BW12" s="109"/>
      <c r="BX12" s="109"/>
      <c r="BY12" s="127" t="s">
        <v>48</v>
      </c>
      <c r="BZ12" s="109"/>
      <c r="CA12" s="109"/>
      <c r="CB12" s="109"/>
      <c r="CC12" s="109"/>
      <c r="CD12" s="109"/>
      <c r="CE12" s="109"/>
      <c r="CF12" s="109"/>
      <c r="CG12" s="127" t="s">
        <v>49</v>
      </c>
      <c r="CH12" s="109"/>
      <c r="CI12" s="109"/>
      <c r="CJ12" s="109"/>
      <c r="CK12" s="109"/>
      <c r="CL12" s="109"/>
      <c r="CM12" s="109"/>
      <c r="CN12" s="109"/>
      <c r="CO12" s="109"/>
      <c r="CP12" s="109"/>
      <c r="CQ12" s="127" t="s">
        <v>60</v>
      </c>
      <c r="CR12" s="127"/>
      <c r="CS12" s="127"/>
      <c r="CT12" s="127"/>
      <c r="CU12" s="127"/>
      <c r="CV12" s="127"/>
      <c r="CW12" s="127"/>
      <c r="CX12" s="127"/>
      <c r="CY12" s="127" t="s">
        <v>61</v>
      </c>
      <c r="CZ12" s="127"/>
      <c r="DA12" s="127"/>
      <c r="DB12" s="127"/>
      <c r="DC12" s="127"/>
      <c r="DD12" s="127"/>
      <c r="DE12" s="127"/>
      <c r="DF12" s="127"/>
    </row>
    <row r="13" spans="1:110" ht="1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 t="s">
        <v>2</v>
      </c>
      <c r="W13" s="109"/>
      <c r="X13" s="109"/>
      <c r="Y13" s="109"/>
      <c r="Z13" s="109"/>
      <c r="AA13" s="109"/>
      <c r="AB13" s="109"/>
      <c r="AC13" s="109" t="s">
        <v>1</v>
      </c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</row>
    <row r="14" spans="1:110" ht="46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 t="s">
        <v>4</v>
      </c>
      <c r="AD14" s="109"/>
      <c r="AE14" s="109"/>
      <c r="AF14" s="109"/>
      <c r="AG14" s="109"/>
      <c r="AH14" s="109"/>
      <c r="AI14" s="109"/>
      <c r="AJ14" s="109"/>
      <c r="AK14" s="109"/>
      <c r="AL14" s="109" t="s">
        <v>5</v>
      </c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 t="s">
        <v>6</v>
      </c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</row>
    <row r="15" spans="1:110" ht="13.5">
      <c r="A15" s="109">
        <v>1</v>
      </c>
      <c r="B15" s="109"/>
      <c r="C15" s="109"/>
      <c r="D15" s="109">
        <v>2</v>
      </c>
      <c r="E15" s="109"/>
      <c r="F15" s="109"/>
      <c r="G15" s="109"/>
      <c r="H15" s="109"/>
      <c r="I15" s="109"/>
      <c r="J15" s="109"/>
      <c r="K15" s="109"/>
      <c r="L15" s="109">
        <v>3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>
        <v>4</v>
      </c>
      <c r="W15" s="109"/>
      <c r="X15" s="109"/>
      <c r="Y15" s="109"/>
      <c r="Z15" s="109"/>
      <c r="AA15" s="109"/>
      <c r="AB15" s="109"/>
      <c r="AC15" s="109">
        <v>5</v>
      </c>
      <c r="AD15" s="109"/>
      <c r="AE15" s="109"/>
      <c r="AF15" s="109"/>
      <c r="AG15" s="109"/>
      <c r="AH15" s="109"/>
      <c r="AI15" s="109"/>
      <c r="AJ15" s="109"/>
      <c r="AK15" s="109"/>
      <c r="AL15" s="109">
        <v>6</v>
      </c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>
        <v>7</v>
      </c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>
        <v>8</v>
      </c>
      <c r="BI15" s="109"/>
      <c r="BJ15" s="109"/>
      <c r="BK15" s="109"/>
      <c r="BL15" s="109"/>
      <c r="BM15" s="109"/>
      <c r="BN15" s="109"/>
      <c r="BO15" s="109"/>
      <c r="BP15" s="109"/>
      <c r="BQ15" s="109">
        <v>9</v>
      </c>
      <c r="BR15" s="109"/>
      <c r="BS15" s="109"/>
      <c r="BT15" s="109"/>
      <c r="BU15" s="109"/>
      <c r="BV15" s="109"/>
      <c r="BW15" s="109"/>
      <c r="BX15" s="109"/>
      <c r="BY15" s="127" t="s">
        <v>46</v>
      </c>
      <c r="BZ15" s="109"/>
      <c r="CA15" s="109"/>
      <c r="CB15" s="109"/>
      <c r="CC15" s="109"/>
      <c r="CD15" s="109"/>
      <c r="CE15" s="109"/>
      <c r="CF15" s="109"/>
      <c r="CG15" s="127" t="s">
        <v>47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33" t="s">
        <v>62</v>
      </c>
      <c r="CR15" s="33"/>
      <c r="CS15" s="33"/>
      <c r="CT15" s="33"/>
      <c r="CU15" s="33"/>
      <c r="CV15" s="33"/>
      <c r="CW15" s="33"/>
      <c r="CX15" s="33"/>
      <c r="CY15" s="83" t="s">
        <v>63</v>
      </c>
      <c r="CZ15" s="83"/>
      <c r="DA15" s="83"/>
      <c r="DB15" s="83"/>
      <c r="DC15" s="83"/>
      <c r="DD15" s="83"/>
      <c r="DE15" s="83"/>
      <c r="DF15" s="84"/>
    </row>
    <row r="16" spans="1:110" ht="21.75" customHeight="1">
      <c r="A16" s="124"/>
      <c r="B16" s="125"/>
      <c r="C16" s="126"/>
      <c r="D16" s="110" t="s">
        <v>55</v>
      </c>
      <c r="E16" s="111"/>
      <c r="F16" s="111"/>
      <c r="G16" s="111"/>
      <c r="H16" s="111"/>
      <c r="I16" s="111"/>
      <c r="J16" s="111"/>
      <c r="K16" s="112"/>
      <c r="L16" s="120">
        <v>2</v>
      </c>
      <c r="M16" s="121"/>
      <c r="N16" s="121"/>
      <c r="O16" s="121"/>
      <c r="P16" s="121"/>
      <c r="Q16" s="121"/>
      <c r="R16" s="121"/>
      <c r="S16" s="121"/>
      <c r="T16" s="121"/>
      <c r="U16" s="122"/>
      <c r="V16" s="120">
        <v>38446.67</v>
      </c>
      <c r="W16" s="121"/>
      <c r="X16" s="121"/>
      <c r="Y16" s="121"/>
      <c r="Z16" s="121"/>
      <c r="AA16" s="121"/>
      <c r="AB16" s="122"/>
      <c r="AC16" s="120">
        <v>20891</v>
      </c>
      <c r="AD16" s="121"/>
      <c r="AE16" s="121"/>
      <c r="AF16" s="121"/>
      <c r="AG16" s="121"/>
      <c r="AH16" s="121"/>
      <c r="AI16" s="121"/>
      <c r="AJ16" s="121"/>
      <c r="AK16" s="122"/>
      <c r="AL16" s="120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120">
        <v>17555.67</v>
      </c>
      <c r="AX16" s="121"/>
      <c r="AY16" s="121"/>
      <c r="AZ16" s="121"/>
      <c r="BA16" s="121"/>
      <c r="BB16" s="121"/>
      <c r="BC16" s="121"/>
      <c r="BD16" s="121"/>
      <c r="BE16" s="121"/>
      <c r="BF16" s="121"/>
      <c r="BG16" s="122"/>
      <c r="BH16" s="120" t="s">
        <v>11</v>
      </c>
      <c r="BI16" s="121"/>
      <c r="BJ16" s="121"/>
      <c r="BK16" s="121"/>
      <c r="BL16" s="121"/>
      <c r="BM16" s="121"/>
      <c r="BN16" s="121"/>
      <c r="BO16" s="121"/>
      <c r="BP16" s="122"/>
      <c r="BQ16" s="120" t="s">
        <v>11</v>
      </c>
      <c r="BR16" s="121"/>
      <c r="BS16" s="121"/>
      <c r="BT16" s="121"/>
      <c r="BU16" s="121"/>
      <c r="BV16" s="121"/>
      <c r="BW16" s="121"/>
      <c r="BX16" s="122"/>
      <c r="BY16" s="120">
        <v>12</v>
      </c>
      <c r="BZ16" s="121"/>
      <c r="CA16" s="121"/>
      <c r="CB16" s="121"/>
      <c r="CC16" s="121"/>
      <c r="CD16" s="121"/>
      <c r="CE16" s="121"/>
      <c r="CF16" s="122"/>
      <c r="CG16" s="117">
        <f>V16*BY16*L16</f>
        <v>922720.08</v>
      </c>
      <c r="CH16" s="118"/>
      <c r="CI16" s="118"/>
      <c r="CJ16" s="118"/>
      <c r="CK16" s="118"/>
      <c r="CL16" s="118"/>
      <c r="CM16" s="118"/>
      <c r="CN16" s="118"/>
      <c r="CO16" s="118"/>
      <c r="CP16" s="119"/>
      <c r="CQ16" s="154" t="s">
        <v>11</v>
      </c>
      <c r="CR16" s="155"/>
      <c r="CS16" s="155"/>
      <c r="CT16" s="155"/>
      <c r="CU16" s="155"/>
      <c r="CV16" s="155"/>
      <c r="CW16" s="155"/>
      <c r="CX16" s="156"/>
      <c r="CY16" s="154" t="s">
        <v>11</v>
      </c>
      <c r="CZ16" s="155"/>
      <c r="DA16" s="155"/>
      <c r="DB16" s="155"/>
      <c r="DC16" s="155"/>
      <c r="DD16" s="155"/>
      <c r="DE16" s="155"/>
      <c r="DF16" s="156"/>
    </row>
    <row r="17" spans="1:110" ht="24" customHeight="1">
      <c r="A17" s="124"/>
      <c r="B17" s="125"/>
      <c r="C17" s="126"/>
      <c r="D17" s="110" t="s">
        <v>56</v>
      </c>
      <c r="E17" s="111"/>
      <c r="F17" s="111"/>
      <c r="G17" s="111"/>
      <c r="H17" s="111"/>
      <c r="I17" s="111"/>
      <c r="J17" s="111"/>
      <c r="K17" s="112"/>
      <c r="L17" s="120">
        <v>25.75</v>
      </c>
      <c r="M17" s="121"/>
      <c r="N17" s="121"/>
      <c r="O17" s="121"/>
      <c r="P17" s="121"/>
      <c r="Q17" s="121"/>
      <c r="R17" s="121"/>
      <c r="S17" s="121"/>
      <c r="T17" s="121"/>
      <c r="U17" s="122"/>
      <c r="V17" s="120">
        <v>21937.92</v>
      </c>
      <c r="W17" s="121"/>
      <c r="X17" s="121"/>
      <c r="Y17" s="121"/>
      <c r="Z17" s="121"/>
      <c r="AA17" s="121"/>
      <c r="AB17" s="122"/>
      <c r="AC17" s="120">
        <v>15288.35</v>
      </c>
      <c r="AD17" s="121"/>
      <c r="AE17" s="121"/>
      <c r="AF17" s="121"/>
      <c r="AG17" s="121"/>
      <c r="AH17" s="121"/>
      <c r="AI17" s="121"/>
      <c r="AJ17" s="121"/>
      <c r="AK17" s="122"/>
      <c r="AL17" s="120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/>
      <c r="AW17" s="120">
        <v>6649.57</v>
      </c>
      <c r="AX17" s="121"/>
      <c r="AY17" s="121"/>
      <c r="AZ17" s="121"/>
      <c r="BA17" s="121"/>
      <c r="BB17" s="121"/>
      <c r="BC17" s="121"/>
      <c r="BD17" s="121"/>
      <c r="BE17" s="121"/>
      <c r="BF17" s="121"/>
      <c r="BG17" s="122"/>
      <c r="BH17" s="120" t="s">
        <v>11</v>
      </c>
      <c r="BI17" s="121"/>
      <c r="BJ17" s="121"/>
      <c r="BK17" s="121"/>
      <c r="BL17" s="121"/>
      <c r="BM17" s="121"/>
      <c r="BN17" s="121"/>
      <c r="BO17" s="121"/>
      <c r="BP17" s="122"/>
      <c r="BQ17" s="120" t="s">
        <v>11</v>
      </c>
      <c r="BR17" s="121"/>
      <c r="BS17" s="121"/>
      <c r="BT17" s="121"/>
      <c r="BU17" s="121"/>
      <c r="BV17" s="121"/>
      <c r="BW17" s="121"/>
      <c r="BX17" s="122"/>
      <c r="BY17" s="120">
        <v>12</v>
      </c>
      <c r="BZ17" s="121"/>
      <c r="CA17" s="121"/>
      <c r="CB17" s="121"/>
      <c r="CC17" s="121"/>
      <c r="CD17" s="121"/>
      <c r="CE17" s="121"/>
      <c r="CF17" s="122"/>
      <c r="CG17" s="117">
        <v>6778818.21</v>
      </c>
      <c r="CH17" s="118"/>
      <c r="CI17" s="118"/>
      <c r="CJ17" s="118"/>
      <c r="CK17" s="118"/>
      <c r="CL17" s="118"/>
      <c r="CM17" s="118"/>
      <c r="CN17" s="118"/>
      <c r="CO17" s="118"/>
      <c r="CP17" s="119"/>
      <c r="CQ17" s="154" t="s">
        <v>11</v>
      </c>
      <c r="CR17" s="155"/>
      <c r="CS17" s="155"/>
      <c r="CT17" s="155"/>
      <c r="CU17" s="155"/>
      <c r="CV17" s="155"/>
      <c r="CW17" s="155"/>
      <c r="CX17" s="156"/>
      <c r="CY17" s="154" t="s">
        <v>11</v>
      </c>
      <c r="CZ17" s="155"/>
      <c r="DA17" s="155"/>
      <c r="DB17" s="155"/>
      <c r="DC17" s="155"/>
      <c r="DD17" s="155"/>
      <c r="DE17" s="155"/>
      <c r="DF17" s="156"/>
    </row>
    <row r="18" spans="1:110" ht="27.75" customHeight="1">
      <c r="A18" s="109"/>
      <c r="B18" s="109"/>
      <c r="C18" s="109"/>
      <c r="D18" s="123" t="s">
        <v>57</v>
      </c>
      <c r="E18" s="123"/>
      <c r="F18" s="123"/>
      <c r="G18" s="123"/>
      <c r="H18" s="123"/>
      <c r="I18" s="123"/>
      <c r="J18" s="123"/>
      <c r="K18" s="123"/>
      <c r="L18" s="106">
        <v>17.5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>
        <v>14112.35</v>
      </c>
      <c r="W18" s="106"/>
      <c r="X18" s="106"/>
      <c r="Y18" s="106"/>
      <c r="Z18" s="106"/>
      <c r="AA18" s="106"/>
      <c r="AB18" s="106"/>
      <c r="AC18" s="106">
        <v>7654.71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>
        <v>6457.64</v>
      </c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 t="s">
        <v>11</v>
      </c>
      <c r="BI18" s="106"/>
      <c r="BJ18" s="106"/>
      <c r="BK18" s="106"/>
      <c r="BL18" s="106"/>
      <c r="BM18" s="106"/>
      <c r="BN18" s="106"/>
      <c r="BO18" s="106"/>
      <c r="BP18" s="106"/>
      <c r="BQ18" s="106" t="s">
        <v>11</v>
      </c>
      <c r="BR18" s="106"/>
      <c r="BS18" s="106"/>
      <c r="BT18" s="106"/>
      <c r="BU18" s="106"/>
      <c r="BV18" s="106"/>
      <c r="BW18" s="106"/>
      <c r="BX18" s="106"/>
      <c r="BY18" s="106">
        <v>12</v>
      </c>
      <c r="BZ18" s="106"/>
      <c r="CA18" s="106"/>
      <c r="CB18" s="106"/>
      <c r="CC18" s="106"/>
      <c r="CD18" s="106"/>
      <c r="CE18" s="106"/>
      <c r="CF18" s="106"/>
      <c r="CG18" s="107">
        <v>2963592.45</v>
      </c>
      <c r="CH18" s="107"/>
      <c r="CI18" s="107"/>
      <c r="CJ18" s="107"/>
      <c r="CK18" s="107"/>
      <c r="CL18" s="107"/>
      <c r="CM18" s="107"/>
      <c r="CN18" s="107"/>
      <c r="CO18" s="107"/>
      <c r="CP18" s="107"/>
      <c r="CQ18" s="154" t="s">
        <v>11</v>
      </c>
      <c r="CR18" s="155"/>
      <c r="CS18" s="155"/>
      <c r="CT18" s="155"/>
      <c r="CU18" s="155"/>
      <c r="CV18" s="155"/>
      <c r="CW18" s="155"/>
      <c r="CX18" s="156"/>
      <c r="CY18" s="154" t="s">
        <v>11</v>
      </c>
      <c r="CZ18" s="155"/>
      <c r="DA18" s="155"/>
      <c r="DB18" s="155"/>
      <c r="DC18" s="155"/>
      <c r="DD18" s="155"/>
      <c r="DE18" s="155"/>
      <c r="DF18" s="156"/>
    </row>
    <row r="19" spans="1:110" ht="21.75" customHeight="1">
      <c r="A19" s="109"/>
      <c r="B19" s="109"/>
      <c r="C19" s="109"/>
      <c r="D19" s="110"/>
      <c r="E19" s="111"/>
      <c r="F19" s="111"/>
      <c r="G19" s="111"/>
      <c r="H19" s="111"/>
      <c r="I19" s="111"/>
      <c r="J19" s="111"/>
      <c r="K19" s="112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54" t="s">
        <v>11</v>
      </c>
      <c r="CR19" s="155"/>
      <c r="CS19" s="155"/>
      <c r="CT19" s="155"/>
      <c r="CU19" s="155"/>
      <c r="CV19" s="155"/>
      <c r="CW19" s="155"/>
      <c r="CX19" s="156"/>
      <c r="CY19" s="154" t="s">
        <v>11</v>
      </c>
      <c r="CZ19" s="155"/>
      <c r="DA19" s="155"/>
      <c r="DB19" s="155"/>
      <c r="DC19" s="155"/>
      <c r="DD19" s="155"/>
      <c r="DE19" s="155"/>
      <c r="DF19" s="156"/>
    </row>
    <row r="20" spans="1:110" ht="13.5">
      <c r="A20" s="114" t="s">
        <v>10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  <c r="L20" s="113" t="s">
        <v>11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06" t="s">
        <v>11</v>
      </c>
      <c r="W20" s="106"/>
      <c r="X20" s="106"/>
      <c r="Y20" s="106"/>
      <c r="Z20" s="106"/>
      <c r="AA20" s="106"/>
      <c r="AB20" s="106"/>
      <c r="AC20" s="106" t="s">
        <v>11</v>
      </c>
      <c r="AD20" s="106"/>
      <c r="AE20" s="106"/>
      <c r="AF20" s="106"/>
      <c r="AG20" s="106"/>
      <c r="AH20" s="106"/>
      <c r="AI20" s="106"/>
      <c r="AJ20" s="106"/>
      <c r="AK20" s="106"/>
      <c r="AL20" s="106" t="s">
        <v>11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 t="s">
        <v>11</v>
      </c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 t="s">
        <v>11</v>
      </c>
      <c r="BI20" s="106"/>
      <c r="BJ20" s="106"/>
      <c r="BK20" s="106"/>
      <c r="BL20" s="106"/>
      <c r="BM20" s="106"/>
      <c r="BN20" s="106"/>
      <c r="BO20" s="106"/>
      <c r="BP20" s="106"/>
      <c r="BQ20" s="106" t="s">
        <v>11</v>
      </c>
      <c r="BR20" s="106"/>
      <c r="BS20" s="106"/>
      <c r="BT20" s="106"/>
      <c r="BU20" s="106"/>
      <c r="BV20" s="106"/>
      <c r="BW20" s="106"/>
      <c r="BX20" s="106"/>
      <c r="BY20" s="106" t="s">
        <v>11</v>
      </c>
      <c r="BZ20" s="106"/>
      <c r="CA20" s="106"/>
      <c r="CB20" s="106"/>
      <c r="CC20" s="106"/>
      <c r="CD20" s="106"/>
      <c r="CE20" s="106"/>
      <c r="CF20" s="106"/>
      <c r="CG20" s="108">
        <v>10665131</v>
      </c>
      <c r="CH20" s="108"/>
      <c r="CI20" s="108"/>
      <c r="CJ20" s="108"/>
      <c r="CK20" s="108"/>
      <c r="CL20" s="108"/>
      <c r="CM20" s="108"/>
      <c r="CN20" s="108"/>
      <c r="CO20" s="108"/>
      <c r="CP20" s="108"/>
      <c r="CQ20" s="157" t="s">
        <v>142</v>
      </c>
      <c r="CR20" s="158"/>
      <c r="CS20" s="158"/>
      <c r="CT20" s="158"/>
      <c r="CU20" s="158"/>
      <c r="CV20" s="158"/>
      <c r="CW20" s="158"/>
      <c r="CX20" s="159"/>
      <c r="CY20" s="157" t="s">
        <v>143</v>
      </c>
      <c r="CZ20" s="158"/>
      <c r="DA20" s="158"/>
      <c r="DB20" s="158"/>
      <c r="DC20" s="158"/>
      <c r="DD20" s="158"/>
      <c r="DE20" s="158"/>
      <c r="DF20" s="159"/>
    </row>
    <row r="21" spans="58:77" ht="13.5"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58:77" ht="5.25" customHeight="1"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spans="1:95" ht="13.5">
      <c r="A41" s="180" t="s">
        <v>66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</row>
    <row r="42" spans="1:95" ht="2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10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</row>
    <row r="43" spans="1:95" ht="13.5">
      <c r="A43" s="128" t="s">
        <v>52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 t="s">
        <v>67</v>
      </c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1"/>
    </row>
    <row r="44" spans="1:95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10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</row>
    <row r="45" spans="1:95" ht="66.75" customHeight="1">
      <c r="A45" s="34" t="s">
        <v>68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85" t="s">
        <v>58</v>
      </c>
      <c r="BG45" s="86"/>
      <c r="BH45" s="86"/>
      <c r="BI45" s="86"/>
      <c r="BJ45" s="86"/>
      <c r="BK45" s="86"/>
      <c r="BL45" s="86"/>
      <c r="BM45" s="87"/>
      <c r="BN45" s="85" t="s">
        <v>59</v>
      </c>
      <c r="BO45" s="86"/>
      <c r="BP45" s="86"/>
      <c r="BQ45" s="86"/>
      <c r="BR45" s="86"/>
      <c r="BS45" s="86"/>
      <c r="BT45" s="86"/>
      <c r="BU45" s="87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</row>
    <row r="46" spans="1:95" ht="43.5" customHeight="1">
      <c r="A46" s="32" t="s">
        <v>14</v>
      </c>
      <c r="B46" s="32"/>
      <c r="C46" s="32"/>
      <c r="D46" s="32" t="s">
        <v>69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70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 t="s">
        <v>71</v>
      </c>
      <c r="AG46" s="32"/>
      <c r="AH46" s="32"/>
      <c r="AI46" s="32"/>
      <c r="AJ46" s="32"/>
      <c r="AK46" s="32"/>
      <c r="AL46" s="32"/>
      <c r="AM46" s="32" t="s">
        <v>72</v>
      </c>
      <c r="AN46" s="32"/>
      <c r="AO46" s="32"/>
      <c r="AP46" s="32"/>
      <c r="AQ46" s="32"/>
      <c r="AR46" s="32"/>
      <c r="AS46" s="32"/>
      <c r="AT46" s="32" t="s">
        <v>73</v>
      </c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181" t="s">
        <v>74</v>
      </c>
      <c r="BG46" s="182"/>
      <c r="BH46" s="182"/>
      <c r="BI46" s="182"/>
      <c r="BJ46" s="182"/>
      <c r="BK46" s="182"/>
      <c r="BL46" s="182"/>
      <c r="BM46" s="183"/>
      <c r="BN46" s="181" t="s">
        <v>74</v>
      </c>
      <c r="BO46" s="182"/>
      <c r="BP46" s="182"/>
      <c r="BQ46" s="182"/>
      <c r="BR46" s="182"/>
      <c r="BS46" s="182"/>
      <c r="BT46" s="182"/>
      <c r="BU46" s="183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</row>
    <row r="47" spans="1:95" ht="13.5">
      <c r="A47" s="61">
        <v>1</v>
      </c>
      <c r="B47" s="61"/>
      <c r="C47" s="61"/>
      <c r="D47" s="61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>
        <v>3</v>
      </c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>
        <v>4</v>
      </c>
      <c r="AG47" s="61"/>
      <c r="AH47" s="61"/>
      <c r="AI47" s="61"/>
      <c r="AJ47" s="61"/>
      <c r="AK47" s="61"/>
      <c r="AL47" s="61"/>
      <c r="AM47" s="61">
        <v>5</v>
      </c>
      <c r="AN47" s="61"/>
      <c r="AO47" s="61"/>
      <c r="AP47" s="61"/>
      <c r="AQ47" s="61"/>
      <c r="AR47" s="61"/>
      <c r="AS47" s="61"/>
      <c r="AT47" s="61">
        <v>6</v>
      </c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82" t="s">
        <v>75</v>
      </c>
      <c r="BG47" s="83"/>
      <c r="BH47" s="83"/>
      <c r="BI47" s="83"/>
      <c r="BJ47" s="83"/>
      <c r="BK47" s="83"/>
      <c r="BL47" s="83"/>
      <c r="BM47" s="84"/>
      <c r="BN47" s="82" t="s">
        <v>76</v>
      </c>
      <c r="BO47" s="83"/>
      <c r="BP47" s="83"/>
      <c r="BQ47" s="83"/>
      <c r="BR47" s="83"/>
      <c r="BS47" s="83"/>
      <c r="BT47" s="83"/>
      <c r="BU47" s="84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</row>
    <row r="48" spans="1:95" ht="13.5">
      <c r="A48" s="32"/>
      <c r="B48" s="32"/>
      <c r="C48" s="32"/>
      <c r="D48" s="32" t="s">
        <v>77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8">
        <v>10000</v>
      </c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82" t="s">
        <v>11</v>
      </c>
      <c r="BG48" s="83"/>
      <c r="BH48" s="83"/>
      <c r="BI48" s="83"/>
      <c r="BJ48" s="83"/>
      <c r="BK48" s="83"/>
      <c r="BL48" s="83"/>
      <c r="BM48" s="84"/>
      <c r="BN48" s="82" t="s">
        <v>11</v>
      </c>
      <c r="BO48" s="83"/>
      <c r="BP48" s="83"/>
      <c r="BQ48" s="83"/>
      <c r="BR48" s="83"/>
      <c r="BS48" s="83"/>
      <c r="BT48" s="83"/>
      <c r="BU48" s="84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</row>
    <row r="49" spans="1:95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82" t="s">
        <v>11</v>
      </c>
      <c r="BG49" s="83"/>
      <c r="BH49" s="83"/>
      <c r="BI49" s="83"/>
      <c r="BJ49" s="83"/>
      <c r="BK49" s="83"/>
      <c r="BL49" s="83"/>
      <c r="BM49" s="84"/>
      <c r="BN49" s="82" t="s">
        <v>11</v>
      </c>
      <c r="BO49" s="83"/>
      <c r="BP49" s="83"/>
      <c r="BQ49" s="83"/>
      <c r="BR49" s="83"/>
      <c r="BS49" s="83"/>
      <c r="BT49" s="83"/>
      <c r="BU49" s="84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</row>
    <row r="50" spans="1:95" ht="13.5">
      <c r="A50" s="32"/>
      <c r="B50" s="32"/>
      <c r="C50" s="32"/>
      <c r="D50" s="40" t="s">
        <v>10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38" t="s">
        <v>11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 t="s">
        <v>11</v>
      </c>
      <c r="AG50" s="39"/>
      <c r="AH50" s="39"/>
      <c r="AI50" s="39"/>
      <c r="AJ50" s="39"/>
      <c r="AK50" s="39"/>
      <c r="AL50" s="39"/>
      <c r="AM50" s="39" t="s">
        <v>11</v>
      </c>
      <c r="AN50" s="39"/>
      <c r="AO50" s="39"/>
      <c r="AP50" s="39"/>
      <c r="AQ50" s="39"/>
      <c r="AR50" s="39"/>
      <c r="AS50" s="39"/>
      <c r="AT50" s="64">
        <v>10000</v>
      </c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179" t="s">
        <v>147</v>
      </c>
      <c r="BG50" s="179"/>
      <c r="BH50" s="179"/>
      <c r="BI50" s="179"/>
      <c r="BJ50" s="179"/>
      <c r="BK50" s="179"/>
      <c r="BL50" s="179"/>
      <c r="BM50" s="179"/>
      <c r="BN50" s="179" t="s">
        <v>147</v>
      </c>
      <c r="BO50" s="179"/>
      <c r="BP50" s="179"/>
      <c r="BQ50" s="179"/>
      <c r="BR50" s="179"/>
      <c r="BS50" s="179"/>
      <c r="BT50" s="179"/>
      <c r="BU50" s="179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</row>
    <row r="51" spans="1:95" ht="13.5">
      <c r="A51" s="12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</row>
    <row r="52" spans="1:95" ht="13.5">
      <c r="A52" s="180" t="s">
        <v>78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</row>
    <row r="53" spans="1:95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10"/>
      <c r="BG53" s="10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</row>
    <row r="54" spans="1:95" ht="13.5">
      <c r="A54" s="128" t="s">
        <v>52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9" t="s">
        <v>141</v>
      </c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1"/>
    </row>
    <row r="55" spans="1:95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1"/>
    </row>
    <row r="56" spans="1:95" ht="13.5">
      <c r="A56" s="34" t="s">
        <v>68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7" t="s">
        <v>58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 t="s">
        <v>59</v>
      </c>
      <c r="BQ56" s="37"/>
      <c r="BR56" s="37"/>
      <c r="BS56" s="37"/>
      <c r="BT56" s="37"/>
      <c r="BU56" s="37"/>
      <c r="BV56" s="37"/>
      <c r="BW56" s="37"/>
      <c r="BX56" s="37"/>
      <c r="BY56" s="37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</row>
    <row r="57" spans="1:95" ht="33.75" customHeight="1">
      <c r="A57" s="32" t="s">
        <v>14</v>
      </c>
      <c r="B57" s="32"/>
      <c r="C57" s="32"/>
      <c r="D57" s="32" t="s">
        <v>69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 t="s">
        <v>79</v>
      </c>
      <c r="S57" s="32"/>
      <c r="T57" s="32"/>
      <c r="U57" s="32"/>
      <c r="V57" s="32"/>
      <c r="W57" s="32"/>
      <c r="X57" s="32"/>
      <c r="Y57" s="32"/>
      <c r="Z57" s="32"/>
      <c r="AA57" s="32"/>
      <c r="AB57" s="32" t="s">
        <v>80</v>
      </c>
      <c r="AC57" s="32"/>
      <c r="AD57" s="32"/>
      <c r="AE57" s="32"/>
      <c r="AF57" s="32"/>
      <c r="AG57" s="32"/>
      <c r="AH57" s="32"/>
      <c r="AI57" s="32"/>
      <c r="AJ57" s="32"/>
      <c r="AK57" s="32" t="s">
        <v>81</v>
      </c>
      <c r="AL57" s="32"/>
      <c r="AM57" s="32"/>
      <c r="AN57" s="32"/>
      <c r="AO57" s="32"/>
      <c r="AP57" s="32"/>
      <c r="AQ57" s="32"/>
      <c r="AR57" s="32"/>
      <c r="AS57" s="32"/>
      <c r="AT57" s="32" t="s">
        <v>73</v>
      </c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178" t="s">
        <v>74</v>
      </c>
      <c r="BG57" s="178"/>
      <c r="BH57" s="178"/>
      <c r="BI57" s="178"/>
      <c r="BJ57" s="178"/>
      <c r="BK57" s="178"/>
      <c r="BL57" s="178"/>
      <c r="BM57" s="178"/>
      <c r="BN57" s="178"/>
      <c r="BO57" s="178"/>
      <c r="BP57" s="178" t="s">
        <v>74</v>
      </c>
      <c r="BQ57" s="178"/>
      <c r="BR57" s="178"/>
      <c r="BS57" s="178"/>
      <c r="BT57" s="178"/>
      <c r="BU57" s="178"/>
      <c r="BV57" s="178"/>
      <c r="BW57" s="178"/>
      <c r="BX57" s="178"/>
      <c r="BY57" s="178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</row>
    <row r="58" spans="1:95" ht="13.5">
      <c r="A58" s="43">
        <v>1</v>
      </c>
      <c r="B58" s="44"/>
      <c r="C58" s="45"/>
      <c r="D58" s="43">
        <v>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3">
        <v>3</v>
      </c>
      <c r="S58" s="44"/>
      <c r="T58" s="44"/>
      <c r="U58" s="44"/>
      <c r="V58" s="44"/>
      <c r="W58" s="44"/>
      <c r="X58" s="44"/>
      <c r="Y58" s="44"/>
      <c r="Z58" s="44"/>
      <c r="AA58" s="45"/>
      <c r="AB58" s="43">
        <v>4</v>
      </c>
      <c r="AC58" s="44"/>
      <c r="AD58" s="44"/>
      <c r="AE58" s="44"/>
      <c r="AF58" s="44"/>
      <c r="AG58" s="44"/>
      <c r="AH58" s="44"/>
      <c r="AI58" s="44"/>
      <c r="AJ58" s="45"/>
      <c r="AK58" s="43">
        <v>5</v>
      </c>
      <c r="AL58" s="44"/>
      <c r="AM58" s="44"/>
      <c r="AN58" s="44"/>
      <c r="AO58" s="44"/>
      <c r="AP58" s="44"/>
      <c r="AQ58" s="44"/>
      <c r="AR58" s="44"/>
      <c r="AS58" s="45"/>
      <c r="AT58" s="43">
        <v>6</v>
      </c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5"/>
      <c r="BF58" s="33" t="s">
        <v>75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 t="s">
        <v>76</v>
      </c>
      <c r="BQ58" s="33"/>
      <c r="BR58" s="33"/>
      <c r="BS58" s="33"/>
      <c r="BT58" s="33"/>
      <c r="BU58" s="33"/>
      <c r="BV58" s="33"/>
      <c r="BW58" s="33"/>
      <c r="BX58" s="33"/>
      <c r="BY58" s="33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</row>
    <row r="59" spans="1:95" ht="27.75" customHeight="1">
      <c r="A59" s="43"/>
      <c r="B59" s="44"/>
      <c r="C59" s="45"/>
      <c r="D59" s="43" t="s">
        <v>82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  <c r="R59" s="49"/>
      <c r="S59" s="50"/>
      <c r="T59" s="50"/>
      <c r="U59" s="50"/>
      <c r="V59" s="50"/>
      <c r="W59" s="50"/>
      <c r="X59" s="50"/>
      <c r="Y59" s="50"/>
      <c r="Z59" s="50"/>
      <c r="AA59" s="51"/>
      <c r="AB59" s="49"/>
      <c r="AC59" s="50"/>
      <c r="AD59" s="50"/>
      <c r="AE59" s="50"/>
      <c r="AF59" s="50"/>
      <c r="AG59" s="50"/>
      <c r="AH59" s="50"/>
      <c r="AI59" s="50"/>
      <c r="AJ59" s="51"/>
      <c r="AK59" s="46">
        <v>50</v>
      </c>
      <c r="AL59" s="47"/>
      <c r="AM59" s="47"/>
      <c r="AN59" s="47"/>
      <c r="AO59" s="47"/>
      <c r="AP59" s="47"/>
      <c r="AQ59" s="47"/>
      <c r="AR59" s="47"/>
      <c r="AS59" s="48"/>
      <c r="AT59" s="46">
        <v>3100</v>
      </c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8"/>
      <c r="BF59" s="33" t="s">
        <v>11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 t="s">
        <v>11</v>
      </c>
      <c r="BQ59" s="33"/>
      <c r="BR59" s="33"/>
      <c r="BS59" s="33"/>
      <c r="BT59" s="33"/>
      <c r="BU59" s="33"/>
      <c r="BV59" s="33"/>
      <c r="BW59" s="33"/>
      <c r="BX59" s="33"/>
      <c r="BY59" s="33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</row>
    <row r="60" spans="1:95" ht="13.5">
      <c r="A60" s="43"/>
      <c r="B60" s="44"/>
      <c r="C60" s="45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  <c r="R60" s="49"/>
      <c r="S60" s="50"/>
      <c r="T60" s="50"/>
      <c r="U60" s="50"/>
      <c r="V60" s="50"/>
      <c r="W60" s="50"/>
      <c r="X60" s="50"/>
      <c r="Y60" s="50"/>
      <c r="Z60" s="50"/>
      <c r="AA60" s="51"/>
      <c r="AB60" s="49"/>
      <c r="AC60" s="50"/>
      <c r="AD60" s="50"/>
      <c r="AE60" s="50"/>
      <c r="AF60" s="50"/>
      <c r="AG60" s="50"/>
      <c r="AH60" s="50"/>
      <c r="AI60" s="50"/>
      <c r="AJ60" s="51"/>
      <c r="AK60" s="46"/>
      <c r="AL60" s="47"/>
      <c r="AM60" s="47"/>
      <c r="AN60" s="47"/>
      <c r="AO60" s="47"/>
      <c r="AP60" s="47"/>
      <c r="AQ60" s="47"/>
      <c r="AR60" s="47"/>
      <c r="AS60" s="48"/>
      <c r="AT60" s="46">
        <f>R60*AB60*AK60</f>
        <v>0</v>
      </c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8"/>
      <c r="BF60" s="33" t="s">
        <v>11</v>
      </c>
      <c r="BG60" s="33"/>
      <c r="BH60" s="33"/>
      <c r="BI60" s="33"/>
      <c r="BJ60" s="33"/>
      <c r="BK60" s="33"/>
      <c r="BL60" s="33"/>
      <c r="BM60" s="33"/>
      <c r="BN60" s="33"/>
      <c r="BO60" s="33"/>
      <c r="BP60" s="33" t="s">
        <v>11</v>
      </c>
      <c r="BQ60" s="33"/>
      <c r="BR60" s="33"/>
      <c r="BS60" s="33"/>
      <c r="BT60" s="33"/>
      <c r="BU60" s="33"/>
      <c r="BV60" s="33"/>
      <c r="BW60" s="33"/>
      <c r="BX60" s="33"/>
      <c r="BY60" s="33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</row>
    <row r="61" spans="1:95" ht="13.5">
      <c r="A61" s="43"/>
      <c r="B61" s="44"/>
      <c r="C61" s="45"/>
      <c r="D61" s="40" t="s">
        <v>10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49" t="s">
        <v>11</v>
      </c>
      <c r="S61" s="50"/>
      <c r="T61" s="50"/>
      <c r="U61" s="50"/>
      <c r="V61" s="50"/>
      <c r="W61" s="50"/>
      <c r="X61" s="50"/>
      <c r="Y61" s="50"/>
      <c r="Z61" s="50"/>
      <c r="AA61" s="51"/>
      <c r="AB61" s="49" t="s">
        <v>11</v>
      </c>
      <c r="AC61" s="50"/>
      <c r="AD61" s="50"/>
      <c r="AE61" s="50"/>
      <c r="AF61" s="50"/>
      <c r="AG61" s="50"/>
      <c r="AH61" s="50"/>
      <c r="AI61" s="50"/>
      <c r="AJ61" s="51"/>
      <c r="AK61" s="46" t="s">
        <v>11</v>
      </c>
      <c r="AL61" s="47"/>
      <c r="AM61" s="47"/>
      <c r="AN61" s="47"/>
      <c r="AO61" s="47"/>
      <c r="AP61" s="47"/>
      <c r="AQ61" s="47"/>
      <c r="AR61" s="47"/>
      <c r="AS61" s="48"/>
      <c r="AT61" s="64">
        <v>3100</v>
      </c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3" t="s">
        <v>146</v>
      </c>
      <c r="BG61" s="63"/>
      <c r="BH61" s="63"/>
      <c r="BI61" s="63"/>
      <c r="BJ61" s="63"/>
      <c r="BK61" s="63"/>
      <c r="BL61" s="63"/>
      <c r="BM61" s="63"/>
      <c r="BN61" s="63"/>
      <c r="BO61" s="63"/>
      <c r="BP61" s="63" t="s">
        <v>146</v>
      </c>
      <c r="BQ61" s="63"/>
      <c r="BR61" s="63"/>
      <c r="BS61" s="63"/>
      <c r="BT61" s="63"/>
      <c r="BU61" s="63"/>
      <c r="BV61" s="63"/>
      <c r="BW61" s="63"/>
      <c r="BX61" s="63"/>
      <c r="BY61" s="63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</row>
    <row r="62" spans="1:95" ht="13.5">
      <c r="A62" s="12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</row>
    <row r="63" spans="1:95" ht="13.5">
      <c r="A63" s="162" t="s">
        <v>15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</row>
    <row r="64" spans="1:94" ht="13.5">
      <c r="A64" s="128" t="s">
        <v>52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9" t="s">
        <v>149</v>
      </c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</row>
    <row r="65" spans="1:57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77" ht="63.75" customHeight="1">
      <c r="A67" s="43" t="s">
        <v>14</v>
      </c>
      <c r="B67" s="44"/>
      <c r="C67" s="45"/>
      <c r="D67" s="43" t="s">
        <v>38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5"/>
      <c r="AO67" s="43" t="s">
        <v>17</v>
      </c>
      <c r="AP67" s="44"/>
      <c r="AQ67" s="44"/>
      <c r="AR67" s="44"/>
      <c r="AS67" s="44"/>
      <c r="AT67" s="44"/>
      <c r="AU67" s="44"/>
      <c r="AV67" s="44"/>
      <c r="AW67" s="45"/>
      <c r="AX67" s="43" t="s">
        <v>16</v>
      </c>
      <c r="AY67" s="44"/>
      <c r="AZ67" s="44"/>
      <c r="BA67" s="44"/>
      <c r="BB67" s="44"/>
      <c r="BC67" s="44"/>
      <c r="BD67" s="44"/>
      <c r="BE67" s="45"/>
      <c r="BF67" s="85" t="s">
        <v>58</v>
      </c>
      <c r="BG67" s="86"/>
      <c r="BH67" s="86"/>
      <c r="BI67" s="86"/>
      <c r="BJ67" s="86"/>
      <c r="BK67" s="86"/>
      <c r="BL67" s="86"/>
      <c r="BM67" s="86"/>
      <c r="BN67" s="86"/>
      <c r="BO67" s="87"/>
      <c r="BP67" s="85" t="s">
        <v>59</v>
      </c>
      <c r="BQ67" s="86"/>
      <c r="BR67" s="86"/>
      <c r="BS67" s="86"/>
      <c r="BT67" s="86"/>
      <c r="BU67" s="86"/>
      <c r="BV67" s="86"/>
      <c r="BW67" s="86"/>
      <c r="BX67" s="86"/>
      <c r="BY67" s="87"/>
    </row>
    <row r="68" spans="1:77" ht="13.5">
      <c r="A68" s="43">
        <v>1</v>
      </c>
      <c r="B68" s="44"/>
      <c r="C68" s="45"/>
      <c r="D68" s="43">
        <v>2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5"/>
      <c r="AO68" s="43">
        <v>3</v>
      </c>
      <c r="AP68" s="44"/>
      <c r="AQ68" s="44"/>
      <c r="AR68" s="44"/>
      <c r="AS68" s="44"/>
      <c r="AT68" s="44"/>
      <c r="AU68" s="44"/>
      <c r="AV68" s="44"/>
      <c r="AW68" s="45"/>
      <c r="AX68" s="43">
        <v>4</v>
      </c>
      <c r="AY68" s="44"/>
      <c r="AZ68" s="44"/>
      <c r="BA68" s="44"/>
      <c r="BB68" s="44"/>
      <c r="BC68" s="44"/>
      <c r="BD68" s="44"/>
      <c r="BE68" s="45"/>
      <c r="BF68" s="85" t="s">
        <v>16</v>
      </c>
      <c r="BG68" s="86"/>
      <c r="BH68" s="86"/>
      <c r="BI68" s="86"/>
      <c r="BJ68" s="86"/>
      <c r="BK68" s="86"/>
      <c r="BL68" s="86"/>
      <c r="BM68" s="86"/>
      <c r="BN68" s="86"/>
      <c r="BO68" s="87"/>
      <c r="BP68" s="85" t="s">
        <v>16</v>
      </c>
      <c r="BQ68" s="86"/>
      <c r="BR68" s="86"/>
      <c r="BS68" s="86"/>
      <c r="BT68" s="86"/>
      <c r="BU68" s="86"/>
      <c r="BV68" s="86"/>
      <c r="BW68" s="86"/>
      <c r="BX68" s="86"/>
      <c r="BY68" s="87"/>
    </row>
    <row r="69" spans="1:77" ht="13.5">
      <c r="A69" s="43"/>
      <c r="B69" s="44"/>
      <c r="C69" s="45"/>
      <c r="D69" s="57" t="s">
        <v>53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43"/>
      <c r="AP69" s="44"/>
      <c r="AQ69" s="44"/>
      <c r="AR69" s="44"/>
      <c r="AS69" s="44"/>
      <c r="AT69" s="44"/>
      <c r="AU69" s="44"/>
      <c r="AV69" s="44"/>
      <c r="AW69" s="45"/>
      <c r="AX69" s="43"/>
      <c r="AY69" s="44"/>
      <c r="AZ69" s="44"/>
      <c r="BA69" s="44"/>
      <c r="BB69" s="44"/>
      <c r="BC69" s="44"/>
      <c r="BD69" s="44"/>
      <c r="BE69" s="45"/>
      <c r="BF69" s="82" t="s">
        <v>45</v>
      </c>
      <c r="BG69" s="83"/>
      <c r="BH69" s="83"/>
      <c r="BI69" s="83"/>
      <c r="BJ69" s="83"/>
      <c r="BK69" s="83"/>
      <c r="BL69" s="83"/>
      <c r="BM69" s="83"/>
      <c r="BN69" s="83"/>
      <c r="BO69" s="84"/>
      <c r="BP69" s="82" t="s">
        <v>54</v>
      </c>
      <c r="BQ69" s="83"/>
      <c r="BR69" s="83"/>
      <c r="BS69" s="83"/>
      <c r="BT69" s="83"/>
      <c r="BU69" s="83"/>
      <c r="BV69" s="83"/>
      <c r="BW69" s="83"/>
      <c r="BX69" s="83"/>
      <c r="BY69" s="84"/>
    </row>
    <row r="70" spans="1:77" ht="41.25" customHeight="1">
      <c r="A70" s="43" t="s">
        <v>18</v>
      </c>
      <c r="B70" s="44"/>
      <c r="C70" s="45"/>
      <c r="D70" s="57" t="s">
        <v>29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46" t="s">
        <v>11</v>
      </c>
      <c r="AP70" s="47"/>
      <c r="AQ70" s="47"/>
      <c r="AR70" s="47"/>
      <c r="AS70" s="47"/>
      <c r="AT70" s="47"/>
      <c r="AU70" s="47"/>
      <c r="AV70" s="47"/>
      <c r="AW70" s="48"/>
      <c r="AX70" s="46">
        <v>2346328.82</v>
      </c>
      <c r="AY70" s="47"/>
      <c r="AZ70" s="47"/>
      <c r="BA70" s="47"/>
      <c r="BB70" s="47"/>
      <c r="BC70" s="47"/>
      <c r="BD70" s="47"/>
      <c r="BE70" s="48"/>
      <c r="BF70" s="82" t="s">
        <v>11</v>
      </c>
      <c r="BG70" s="83"/>
      <c r="BH70" s="83"/>
      <c r="BI70" s="83"/>
      <c r="BJ70" s="83"/>
      <c r="BK70" s="83"/>
      <c r="BL70" s="83"/>
      <c r="BM70" s="83"/>
      <c r="BN70" s="83"/>
      <c r="BO70" s="84"/>
      <c r="BP70" s="82" t="s">
        <v>11</v>
      </c>
      <c r="BQ70" s="83"/>
      <c r="BR70" s="83"/>
      <c r="BS70" s="83"/>
      <c r="BT70" s="83"/>
      <c r="BU70" s="83"/>
      <c r="BV70" s="83"/>
      <c r="BW70" s="83"/>
      <c r="BX70" s="83"/>
      <c r="BY70" s="84"/>
    </row>
    <row r="71" spans="1:77" ht="13.5">
      <c r="A71" s="91" t="s">
        <v>19</v>
      </c>
      <c r="B71" s="92"/>
      <c r="C71" s="93"/>
      <c r="D71" s="97" t="s">
        <v>1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100">
        <v>10665131</v>
      </c>
      <c r="AP71" s="101"/>
      <c r="AQ71" s="101"/>
      <c r="AR71" s="101"/>
      <c r="AS71" s="101"/>
      <c r="AT71" s="101"/>
      <c r="AU71" s="101"/>
      <c r="AV71" s="101"/>
      <c r="AW71" s="102"/>
      <c r="AX71" s="100">
        <f>AO71/100*22</f>
        <v>2346328.82</v>
      </c>
      <c r="AY71" s="101"/>
      <c r="AZ71" s="101"/>
      <c r="BA71" s="101"/>
      <c r="BB71" s="101"/>
      <c r="BC71" s="101"/>
      <c r="BD71" s="101"/>
      <c r="BE71" s="102"/>
      <c r="BF71" s="163" t="s">
        <v>11</v>
      </c>
      <c r="BG71" s="164"/>
      <c r="BH71" s="164"/>
      <c r="BI71" s="164"/>
      <c r="BJ71" s="164"/>
      <c r="BK71" s="164"/>
      <c r="BL71" s="164"/>
      <c r="BM71" s="164"/>
      <c r="BN71" s="164"/>
      <c r="BO71" s="165"/>
      <c r="BP71" s="163" t="s">
        <v>11</v>
      </c>
      <c r="BQ71" s="164"/>
      <c r="BR71" s="164"/>
      <c r="BS71" s="164"/>
      <c r="BT71" s="164"/>
      <c r="BU71" s="164"/>
      <c r="BV71" s="164"/>
      <c r="BW71" s="164"/>
      <c r="BX71" s="164"/>
      <c r="BY71" s="165"/>
    </row>
    <row r="72" spans="1:77" ht="13.5">
      <c r="A72" s="94"/>
      <c r="B72" s="95"/>
      <c r="C72" s="96"/>
      <c r="D72" s="88" t="s">
        <v>30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90"/>
      <c r="AO72" s="103"/>
      <c r="AP72" s="104"/>
      <c r="AQ72" s="104"/>
      <c r="AR72" s="104"/>
      <c r="AS72" s="104"/>
      <c r="AT72" s="104"/>
      <c r="AU72" s="104"/>
      <c r="AV72" s="104"/>
      <c r="AW72" s="105"/>
      <c r="AX72" s="103"/>
      <c r="AY72" s="104"/>
      <c r="AZ72" s="104"/>
      <c r="BA72" s="104"/>
      <c r="BB72" s="104"/>
      <c r="BC72" s="104"/>
      <c r="BD72" s="104"/>
      <c r="BE72" s="105"/>
      <c r="BF72" s="166"/>
      <c r="BG72" s="167"/>
      <c r="BH72" s="167"/>
      <c r="BI72" s="167"/>
      <c r="BJ72" s="167"/>
      <c r="BK72" s="167"/>
      <c r="BL72" s="167"/>
      <c r="BM72" s="167"/>
      <c r="BN72" s="167"/>
      <c r="BO72" s="168"/>
      <c r="BP72" s="166"/>
      <c r="BQ72" s="167"/>
      <c r="BR72" s="167"/>
      <c r="BS72" s="167"/>
      <c r="BT72" s="167"/>
      <c r="BU72" s="167"/>
      <c r="BV72" s="167"/>
      <c r="BW72" s="167"/>
      <c r="BX72" s="167"/>
      <c r="BY72" s="168"/>
    </row>
    <row r="73" spans="1:77" ht="34.5" customHeight="1">
      <c r="A73" s="43" t="s">
        <v>20</v>
      </c>
      <c r="B73" s="44"/>
      <c r="C73" s="45"/>
      <c r="D73" s="139" t="s">
        <v>31</v>
      </c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1"/>
      <c r="AO73" s="46"/>
      <c r="AP73" s="47"/>
      <c r="AQ73" s="47"/>
      <c r="AR73" s="47"/>
      <c r="AS73" s="47"/>
      <c r="AT73" s="47"/>
      <c r="AU73" s="47"/>
      <c r="AV73" s="47"/>
      <c r="AW73" s="48"/>
      <c r="AX73" s="46"/>
      <c r="AY73" s="47"/>
      <c r="AZ73" s="47"/>
      <c r="BA73" s="47"/>
      <c r="BB73" s="47"/>
      <c r="BC73" s="47"/>
      <c r="BD73" s="47"/>
      <c r="BE73" s="48"/>
      <c r="BF73" s="82" t="s">
        <v>11</v>
      </c>
      <c r="BG73" s="83"/>
      <c r="BH73" s="83"/>
      <c r="BI73" s="83"/>
      <c r="BJ73" s="83"/>
      <c r="BK73" s="83"/>
      <c r="BL73" s="83"/>
      <c r="BM73" s="83"/>
      <c r="BN73" s="83"/>
      <c r="BO73" s="84"/>
      <c r="BP73" s="82" t="s">
        <v>11</v>
      </c>
      <c r="BQ73" s="83"/>
      <c r="BR73" s="83"/>
      <c r="BS73" s="83"/>
      <c r="BT73" s="83"/>
      <c r="BU73" s="83"/>
      <c r="BV73" s="83"/>
      <c r="BW73" s="83"/>
      <c r="BX73" s="83"/>
      <c r="BY73" s="84"/>
    </row>
    <row r="74" spans="1:77" ht="39.75" customHeight="1">
      <c r="A74" s="43" t="s">
        <v>21</v>
      </c>
      <c r="B74" s="44"/>
      <c r="C74" s="45"/>
      <c r="D74" s="136" t="s">
        <v>32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8"/>
      <c r="AO74" s="46"/>
      <c r="AP74" s="47"/>
      <c r="AQ74" s="47"/>
      <c r="AR74" s="47"/>
      <c r="AS74" s="47"/>
      <c r="AT74" s="47"/>
      <c r="AU74" s="47"/>
      <c r="AV74" s="47"/>
      <c r="AW74" s="48"/>
      <c r="AX74" s="46"/>
      <c r="AY74" s="47"/>
      <c r="AZ74" s="47"/>
      <c r="BA74" s="47"/>
      <c r="BB74" s="47"/>
      <c r="BC74" s="47"/>
      <c r="BD74" s="47"/>
      <c r="BE74" s="48"/>
      <c r="BF74" s="169" t="s">
        <v>11</v>
      </c>
      <c r="BG74" s="170"/>
      <c r="BH74" s="170"/>
      <c r="BI74" s="170"/>
      <c r="BJ74" s="170"/>
      <c r="BK74" s="170"/>
      <c r="BL74" s="170"/>
      <c r="BM74" s="170"/>
      <c r="BN74" s="170"/>
      <c r="BO74" s="171"/>
      <c r="BP74" s="169" t="s">
        <v>11</v>
      </c>
      <c r="BQ74" s="170"/>
      <c r="BR74" s="170"/>
      <c r="BS74" s="170"/>
      <c r="BT74" s="170"/>
      <c r="BU74" s="170"/>
      <c r="BV74" s="170"/>
      <c r="BW74" s="170"/>
      <c r="BX74" s="170"/>
      <c r="BY74" s="171"/>
    </row>
    <row r="75" spans="1:77" ht="36.75" customHeight="1">
      <c r="A75" s="43" t="s">
        <v>22</v>
      </c>
      <c r="B75" s="44"/>
      <c r="C75" s="45"/>
      <c r="D75" s="57" t="s">
        <v>33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9"/>
      <c r="AO75" s="46" t="s">
        <v>11</v>
      </c>
      <c r="AP75" s="47"/>
      <c r="AQ75" s="47"/>
      <c r="AR75" s="47"/>
      <c r="AS75" s="47"/>
      <c r="AT75" s="47"/>
      <c r="AU75" s="47"/>
      <c r="AV75" s="47"/>
      <c r="AW75" s="48"/>
      <c r="AX75" s="46"/>
      <c r="AY75" s="47"/>
      <c r="AZ75" s="47"/>
      <c r="BA75" s="47"/>
      <c r="BB75" s="47"/>
      <c r="BC75" s="47"/>
      <c r="BD75" s="47"/>
      <c r="BE75" s="48"/>
      <c r="BF75" s="169" t="s">
        <v>11</v>
      </c>
      <c r="BG75" s="170"/>
      <c r="BH75" s="170"/>
      <c r="BI75" s="170"/>
      <c r="BJ75" s="170"/>
      <c r="BK75" s="170"/>
      <c r="BL75" s="170"/>
      <c r="BM75" s="170"/>
      <c r="BN75" s="170"/>
      <c r="BO75" s="171"/>
      <c r="BP75" s="169" t="s">
        <v>11</v>
      </c>
      <c r="BQ75" s="170"/>
      <c r="BR75" s="170"/>
      <c r="BS75" s="170"/>
      <c r="BT75" s="170"/>
      <c r="BU75" s="170"/>
      <c r="BV75" s="170"/>
      <c r="BW75" s="170"/>
      <c r="BX75" s="170"/>
      <c r="BY75" s="171"/>
    </row>
    <row r="76" spans="1:77" ht="13.5">
      <c r="A76" s="91" t="s">
        <v>23</v>
      </c>
      <c r="B76" s="92"/>
      <c r="C76" s="93"/>
      <c r="D76" s="97" t="s">
        <v>1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100">
        <v>10665131</v>
      </c>
      <c r="AP76" s="101"/>
      <c r="AQ76" s="101"/>
      <c r="AR76" s="101"/>
      <c r="AS76" s="101"/>
      <c r="AT76" s="101"/>
      <c r="AU76" s="101"/>
      <c r="AV76" s="101"/>
      <c r="AW76" s="102"/>
      <c r="AX76" s="100">
        <f>AO76/100*2.9</f>
        <v>309288.799</v>
      </c>
      <c r="AY76" s="101"/>
      <c r="AZ76" s="101"/>
      <c r="BA76" s="101"/>
      <c r="BB76" s="101"/>
      <c r="BC76" s="101"/>
      <c r="BD76" s="101"/>
      <c r="BE76" s="102"/>
      <c r="BF76" s="163" t="s">
        <v>11</v>
      </c>
      <c r="BG76" s="164"/>
      <c r="BH76" s="164"/>
      <c r="BI76" s="164"/>
      <c r="BJ76" s="164"/>
      <c r="BK76" s="164"/>
      <c r="BL76" s="164"/>
      <c r="BM76" s="164"/>
      <c r="BN76" s="164"/>
      <c r="BO76" s="165"/>
      <c r="BP76" s="163" t="s">
        <v>11</v>
      </c>
      <c r="BQ76" s="164"/>
      <c r="BR76" s="164"/>
      <c r="BS76" s="164"/>
      <c r="BT76" s="164"/>
      <c r="BU76" s="164"/>
      <c r="BV76" s="164"/>
      <c r="BW76" s="164"/>
      <c r="BX76" s="164"/>
      <c r="BY76" s="165"/>
    </row>
    <row r="77" spans="1:77" ht="44.25" customHeight="1">
      <c r="A77" s="94"/>
      <c r="B77" s="95"/>
      <c r="C77" s="96"/>
      <c r="D77" s="88" t="s">
        <v>34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90"/>
      <c r="AO77" s="103"/>
      <c r="AP77" s="104"/>
      <c r="AQ77" s="104"/>
      <c r="AR77" s="104"/>
      <c r="AS77" s="104"/>
      <c r="AT77" s="104"/>
      <c r="AU77" s="104"/>
      <c r="AV77" s="104"/>
      <c r="AW77" s="105"/>
      <c r="AX77" s="103"/>
      <c r="AY77" s="104"/>
      <c r="AZ77" s="104"/>
      <c r="BA77" s="104"/>
      <c r="BB77" s="104"/>
      <c r="BC77" s="104"/>
      <c r="BD77" s="104"/>
      <c r="BE77" s="105"/>
      <c r="BF77" s="166"/>
      <c r="BG77" s="167"/>
      <c r="BH77" s="167"/>
      <c r="BI77" s="167"/>
      <c r="BJ77" s="167"/>
      <c r="BK77" s="167"/>
      <c r="BL77" s="167"/>
      <c r="BM77" s="167"/>
      <c r="BN77" s="167"/>
      <c r="BO77" s="168"/>
      <c r="BP77" s="166"/>
      <c r="BQ77" s="167"/>
      <c r="BR77" s="167"/>
      <c r="BS77" s="167"/>
      <c r="BT77" s="167"/>
      <c r="BU77" s="167"/>
      <c r="BV77" s="167"/>
      <c r="BW77" s="167"/>
      <c r="BX77" s="167"/>
      <c r="BY77" s="168"/>
    </row>
    <row r="78" spans="1:77" ht="51.75" customHeight="1">
      <c r="A78" s="43" t="s">
        <v>24</v>
      </c>
      <c r="B78" s="44"/>
      <c r="C78" s="45"/>
      <c r="D78" s="139" t="s">
        <v>35</v>
      </c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1"/>
      <c r="AO78" s="46"/>
      <c r="AP78" s="47"/>
      <c r="AQ78" s="47"/>
      <c r="AR78" s="47"/>
      <c r="AS78" s="47"/>
      <c r="AT78" s="47"/>
      <c r="AU78" s="47"/>
      <c r="AV78" s="47"/>
      <c r="AW78" s="48"/>
      <c r="AX78" s="46"/>
      <c r="AY78" s="47"/>
      <c r="AZ78" s="47"/>
      <c r="BA78" s="47"/>
      <c r="BB78" s="47"/>
      <c r="BC78" s="47"/>
      <c r="BD78" s="47"/>
      <c r="BE78" s="48"/>
      <c r="BF78" s="169" t="s">
        <v>11</v>
      </c>
      <c r="BG78" s="170"/>
      <c r="BH78" s="170"/>
      <c r="BI78" s="170"/>
      <c r="BJ78" s="170"/>
      <c r="BK78" s="170"/>
      <c r="BL78" s="170"/>
      <c r="BM78" s="170"/>
      <c r="BN78" s="170"/>
      <c r="BO78" s="171"/>
      <c r="BP78" s="169" t="s">
        <v>11</v>
      </c>
      <c r="BQ78" s="170"/>
      <c r="BR78" s="170"/>
      <c r="BS78" s="170"/>
      <c r="BT78" s="170"/>
      <c r="BU78" s="170"/>
      <c r="BV78" s="170"/>
      <c r="BW78" s="170"/>
      <c r="BX78" s="170"/>
      <c r="BY78" s="171"/>
    </row>
    <row r="79" spans="1:77" ht="32.25" customHeight="1">
      <c r="A79" s="43" t="s">
        <v>25</v>
      </c>
      <c r="B79" s="44"/>
      <c r="C79" s="45"/>
      <c r="D79" s="139" t="s">
        <v>36</v>
      </c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1"/>
      <c r="AO79" s="46">
        <v>10665131</v>
      </c>
      <c r="AP79" s="47"/>
      <c r="AQ79" s="47"/>
      <c r="AR79" s="47"/>
      <c r="AS79" s="47"/>
      <c r="AT79" s="47"/>
      <c r="AU79" s="47"/>
      <c r="AV79" s="47"/>
      <c r="AW79" s="48"/>
      <c r="AX79" s="46">
        <f>AO79/100*0.2</f>
        <v>21330.262000000002</v>
      </c>
      <c r="AY79" s="47"/>
      <c r="AZ79" s="47"/>
      <c r="BA79" s="47"/>
      <c r="BB79" s="47"/>
      <c r="BC79" s="47"/>
      <c r="BD79" s="47"/>
      <c r="BE79" s="48"/>
      <c r="BF79" s="169" t="s">
        <v>11</v>
      </c>
      <c r="BG79" s="170"/>
      <c r="BH79" s="170"/>
      <c r="BI79" s="170"/>
      <c r="BJ79" s="170"/>
      <c r="BK79" s="170"/>
      <c r="BL79" s="170"/>
      <c r="BM79" s="170"/>
      <c r="BN79" s="170"/>
      <c r="BO79" s="171"/>
      <c r="BP79" s="169" t="s">
        <v>11</v>
      </c>
      <c r="BQ79" s="170"/>
      <c r="BR79" s="170"/>
      <c r="BS79" s="170"/>
      <c r="BT79" s="170"/>
      <c r="BU79" s="170"/>
      <c r="BV79" s="170"/>
      <c r="BW79" s="170"/>
      <c r="BX79" s="170"/>
      <c r="BY79" s="171"/>
    </row>
    <row r="80" spans="1:77" ht="13.5">
      <c r="A80" s="91" t="s">
        <v>26</v>
      </c>
      <c r="B80" s="92"/>
      <c r="C80" s="93"/>
      <c r="D80" s="97" t="s">
        <v>43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9"/>
      <c r="AO80" s="100"/>
      <c r="AP80" s="101"/>
      <c r="AQ80" s="101"/>
      <c r="AR80" s="101"/>
      <c r="AS80" s="101"/>
      <c r="AT80" s="101"/>
      <c r="AU80" s="101"/>
      <c r="AV80" s="101"/>
      <c r="AW80" s="102"/>
      <c r="AX80" s="100"/>
      <c r="AY80" s="101"/>
      <c r="AZ80" s="101"/>
      <c r="BA80" s="101"/>
      <c r="BB80" s="101"/>
      <c r="BC80" s="101"/>
      <c r="BD80" s="101"/>
      <c r="BE80" s="102"/>
      <c r="BF80" s="163" t="s">
        <v>11</v>
      </c>
      <c r="BG80" s="164"/>
      <c r="BH80" s="164"/>
      <c r="BI80" s="164"/>
      <c r="BJ80" s="164"/>
      <c r="BK80" s="164"/>
      <c r="BL80" s="164"/>
      <c r="BM80" s="164"/>
      <c r="BN80" s="164"/>
      <c r="BO80" s="165"/>
      <c r="BP80" s="163" t="s">
        <v>11</v>
      </c>
      <c r="BQ80" s="164"/>
      <c r="BR80" s="164"/>
      <c r="BS80" s="164"/>
      <c r="BT80" s="164"/>
      <c r="BU80" s="164"/>
      <c r="BV80" s="164"/>
      <c r="BW80" s="164"/>
      <c r="BX80" s="164"/>
      <c r="BY80" s="165"/>
    </row>
    <row r="81" spans="1:77" ht="13.5">
      <c r="A81" s="142"/>
      <c r="B81" s="143"/>
      <c r="C81" s="144"/>
      <c r="D81" s="145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7"/>
      <c r="AO81" s="148"/>
      <c r="AP81" s="77"/>
      <c r="AQ81" s="77"/>
      <c r="AR81" s="77"/>
      <c r="AS81" s="77"/>
      <c r="AT81" s="77"/>
      <c r="AU81" s="77"/>
      <c r="AV81" s="77"/>
      <c r="AW81" s="149"/>
      <c r="AX81" s="148"/>
      <c r="AY81" s="77"/>
      <c r="AZ81" s="77"/>
      <c r="BA81" s="77"/>
      <c r="BB81" s="77"/>
      <c r="BC81" s="77"/>
      <c r="BD81" s="77"/>
      <c r="BE81" s="149"/>
      <c r="BF81" s="175"/>
      <c r="BG81" s="176"/>
      <c r="BH81" s="176"/>
      <c r="BI81" s="176"/>
      <c r="BJ81" s="176"/>
      <c r="BK81" s="176"/>
      <c r="BL81" s="176"/>
      <c r="BM81" s="176"/>
      <c r="BN81" s="176"/>
      <c r="BO81" s="177"/>
      <c r="BP81" s="175"/>
      <c r="BQ81" s="176"/>
      <c r="BR81" s="176"/>
      <c r="BS81" s="176"/>
      <c r="BT81" s="176"/>
      <c r="BU81" s="176"/>
      <c r="BV81" s="176"/>
      <c r="BW81" s="176"/>
      <c r="BX81" s="176"/>
      <c r="BY81" s="177"/>
    </row>
    <row r="82" spans="1:77" ht="13.5">
      <c r="A82" s="142"/>
      <c r="B82" s="143"/>
      <c r="C82" s="144"/>
      <c r="D82" s="17"/>
      <c r="E82" s="18" t="s">
        <v>40</v>
      </c>
      <c r="F82" s="19"/>
      <c r="G82" s="150" t="s">
        <v>39</v>
      </c>
      <c r="H82" s="150"/>
      <c r="I82" s="150"/>
      <c r="J82" s="150"/>
      <c r="K82" s="15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18"/>
      <c r="AJ82" s="20"/>
      <c r="AK82" s="20"/>
      <c r="AL82" s="20"/>
      <c r="AM82" s="20"/>
      <c r="AN82" s="21"/>
      <c r="AO82" s="148"/>
      <c r="AP82" s="77"/>
      <c r="AQ82" s="77"/>
      <c r="AR82" s="77"/>
      <c r="AS82" s="77"/>
      <c r="AT82" s="77"/>
      <c r="AU82" s="77"/>
      <c r="AV82" s="77"/>
      <c r="AW82" s="149"/>
      <c r="AX82" s="148"/>
      <c r="AY82" s="77"/>
      <c r="AZ82" s="77"/>
      <c r="BA82" s="77"/>
      <c r="BB82" s="77"/>
      <c r="BC82" s="77"/>
      <c r="BD82" s="77"/>
      <c r="BE82" s="149"/>
      <c r="BF82" s="175"/>
      <c r="BG82" s="176"/>
      <c r="BH82" s="176"/>
      <c r="BI82" s="176"/>
      <c r="BJ82" s="176"/>
      <c r="BK82" s="176"/>
      <c r="BL82" s="176"/>
      <c r="BM82" s="176"/>
      <c r="BN82" s="176"/>
      <c r="BO82" s="177"/>
      <c r="BP82" s="175"/>
      <c r="BQ82" s="176"/>
      <c r="BR82" s="176"/>
      <c r="BS82" s="176"/>
      <c r="BT82" s="176"/>
      <c r="BU82" s="176"/>
      <c r="BV82" s="176"/>
      <c r="BW82" s="176"/>
      <c r="BX82" s="176"/>
      <c r="BY82" s="177"/>
    </row>
    <row r="83" spans="1:77" ht="0" customHeight="1" hidden="1">
      <c r="A83" s="94"/>
      <c r="B83" s="95"/>
      <c r="C83" s="96"/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3"/>
      <c r="AO83" s="103"/>
      <c r="AP83" s="104"/>
      <c r="AQ83" s="104"/>
      <c r="AR83" s="104"/>
      <c r="AS83" s="104"/>
      <c r="AT83" s="104"/>
      <c r="AU83" s="104"/>
      <c r="AV83" s="104"/>
      <c r="AW83" s="105"/>
      <c r="AX83" s="103"/>
      <c r="AY83" s="104"/>
      <c r="AZ83" s="104"/>
      <c r="BA83" s="104"/>
      <c r="BB83" s="104"/>
      <c r="BC83" s="104"/>
      <c r="BD83" s="104"/>
      <c r="BE83" s="105"/>
      <c r="BF83" s="166"/>
      <c r="BG83" s="167"/>
      <c r="BH83" s="167"/>
      <c r="BI83" s="167"/>
      <c r="BJ83" s="167"/>
      <c r="BK83" s="167"/>
      <c r="BL83" s="167"/>
      <c r="BM83" s="167"/>
      <c r="BN83" s="167"/>
      <c r="BO83" s="168"/>
      <c r="BP83" s="166"/>
      <c r="BQ83" s="167"/>
      <c r="BR83" s="167"/>
      <c r="BS83" s="167"/>
      <c r="BT83" s="167"/>
      <c r="BU83" s="167"/>
      <c r="BV83" s="167"/>
      <c r="BW83" s="167"/>
      <c r="BX83" s="167"/>
      <c r="BY83" s="168"/>
    </row>
    <row r="84" spans="1:77" ht="13.5">
      <c r="A84" s="91" t="s">
        <v>27</v>
      </c>
      <c r="B84" s="92"/>
      <c r="C84" s="93"/>
      <c r="D84" s="97" t="s">
        <v>41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100"/>
      <c r="AP84" s="101"/>
      <c r="AQ84" s="101"/>
      <c r="AR84" s="101"/>
      <c r="AS84" s="101"/>
      <c r="AT84" s="101"/>
      <c r="AU84" s="101"/>
      <c r="AV84" s="101"/>
      <c r="AW84" s="102"/>
      <c r="AX84" s="100"/>
      <c r="AY84" s="101"/>
      <c r="AZ84" s="101"/>
      <c r="BA84" s="101"/>
      <c r="BB84" s="101"/>
      <c r="BC84" s="101"/>
      <c r="BD84" s="101"/>
      <c r="BE84" s="102"/>
      <c r="BF84" s="163" t="s">
        <v>11</v>
      </c>
      <c r="BG84" s="164"/>
      <c r="BH84" s="164"/>
      <c r="BI84" s="164"/>
      <c r="BJ84" s="164"/>
      <c r="BK84" s="164"/>
      <c r="BL84" s="164"/>
      <c r="BM84" s="164"/>
      <c r="BN84" s="164"/>
      <c r="BO84" s="165"/>
      <c r="BP84" s="163" t="s">
        <v>11</v>
      </c>
      <c r="BQ84" s="164"/>
      <c r="BR84" s="164"/>
      <c r="BS84" s="164"/>
      <c r="BT84" s="164"/>
      <c r="BU84" s="164"/>
      <c r="BV84" s="164"/>
      <c r="BW84" s="164"/>
      <c r="BX84" s="164"/>
      <c r="BY84" s="165"/>
    </row>
    <row r="85" spans="1:77" ht="13.5">
      <c r="A85" s="142"/>
      <c r="B85" s="143"/>
      <c r="C85" s="144"/>
      <c r="D85" s="22" t="s">
        <v>42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"/>
      <c r="AJ85" s="1"/>
      <c r="AK85" s="1"/>
      <c r="AL85" s="1"/>
      <c r="AM85" s="1"/>
      <c r="AN85" s="2"/>
      <c r="AO85" s="148"/>
      <c r="AP85" s="77"/>
      <c r="AQ85" s="77"/>
      <c r="AR85" s="77"/>
      <c r="AS85" s="77"/>
      <c r="AT85" s="77"/>
      <c r="AU85" s="77"/>
      <c r="AV85" s="77"/>
      <c r="AW85" s="149"/>
      <c r="AX85" s="148"/>
      <c r="AY85" s="77"/>
      <c r="AZ85" s="77"/>
      <c r="BA85" s="77"/>
      <c r="BB85" s="77"/>
      <c r="BC85" s="77"/>
      <c r="BD85" s="77"/>
      <c r="BE85" s="149"/>
      <c r="BF85" s="175"/>
      <c r="BG85" s="176"/>
      <c r="BH85" s="176"/>
      <c r="BI85" s="176"/>
      <c r="BJ85" s="176"/>
      <c r="BK85" s="176"/>
      <c r="BL85" s="176"/>
      <c r="BM85" s="176"/>
      <c r="BN85" s="176"/>
      <c r="BO85" s="177"/>
      <c r="BP85" s="175"/>
      <c r="BQ85" s="176"/>
      <c r="BR85" s="176"/>
      <c r="BS85" s="176"/>
      <c r="BT85" s="176"/>
      <c r="BU85" s="176"/>
      <c r="BV85" s="176"/>
      <c r="BW85" s="176"/>
      <c r="BX85" s="176"/>
      <c r="BY85" s="177"/>
    </row>
    <row r="86" spans="1:77" ht="13.5">
      <c r="A86" s="142"/>
      <c r="B86" s="143"/>
      <c r="C86" s="144"/>
      <c r="D86" s="17"/>
      <c r="E86" s="18" t="s">
        <v>40</v>
      </c>
      <c r="F86" s="19"/>
      <c r="G86" s="150" t="s">
        <v>39</v>
      </c>
      <c r="H86" s="150"/>
      <c r="I86" s="150"/>
      <c r="J86" s="150"/>
      <c r="K86" s="15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8"/>
      <c r="AJ86" s="20"/>
      <c r="AK86" s="20"/>
      <c r="AL86" s="20"/>
      <c r="AM86" s="20"/>
      <c r="AN86" s="21"/>
      <c r="AO86" s="148"/>
      <c r="AP86" s="77"/>
      <c r="AQ86" s="77"/>
      <c r="AR86" s="77"/>
      <c r="AS86" s="77"/>
      <c r="AT86" s="77"/>
      <c r="AU86" s="77"/>
      <c r="AV86" s="77"/>
      <c r="AW86" s="149"/>
      <c r="AX86" s="148"/>
      <c r="AY86" s="77"/>
      <c r="AZ86" s="77"/>
      <c r="BA86" s="77"/>
      <c r="BB86" s="77"/>
      <c r="BC86" s="77"/>
      <c r="BD86" s="77"/>
      <c r="BE86" s="149"/>
      <c r="BF86" s="175"/>
      <c r="BG86" s="176"/>
      <c r="BH86" s="176"/>
      <c r="BI86" s="176"/>
      <c r="BJ86" s="176"/>
      <c r="BK86" s="176"/>
      <c r="BL86" s="176"/>
      <c r="BM86" s="176"/>
      <c r="BN86" s="176"/>
      <c r="BO86" s="177"/>
      <c r="BP86" s="175"/>
      <c r="BQ86" s="176"/>
      <c r="BR86" s="176"/>
      <c r="BS86" s="176"/>
      <c r="BT86" s="176"/>
      <c r="BU86" s="176"/>
      <c r="BV86" s="176"/>
      <c r="BW86" s="176"/>
      <c r="BX86" s="176"/>
      <c r="BY86" s="177"/>
    </row>
    <row r="87" spans="1:77" ht="24.75" customHeight="1">
      <c r="A87" s="94"/>
      <c r="B87" s="95"/>
      <c r="C87" s="96"/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3"/>
      <c r="AO87" s="103"/>
      <c r="AP87" s="104"/>
      <c r="AQ87" s="104"/>
      <c r="AR87" s="104"/>
      <c r="AS87" s="104"/>
      <c r="AT87" s="104"/>
      <c r="AU87" s="104"/>
      <c r="AV87" s="104"/>
      <c r="AW87" s="105"/>
      <c r="AX87" s="103"/>
      <c r="AY87" s="104"/>
      <c r="AZ87" s="104"/>
      <c r="BA87" s="104"/>
      <c r="BB87" s="104"/>
      <c r="BC87" s="104"/>
      <c r="BD87" s="104"/>
      <c r="BE87" s="105"/>
      <c r="BF87" s="166"/>
      <c r="BG87" s="167"/>
      <c r="BH87" s="167"/>
      <c r="BI87" s="167"/>
      <c r="BJ87" s="167"/>
      <c r="BK87" s="167"/>
      <c r="BL87" s="167"/>
      <c r="BM87" s="167"/>
      <c r="BN87" s="167"/>
      <c r="BO87" s="168"/>
      <c r="BP87" s="166"/>
      <c r="BQ87" s="167"/>
      <c r="BR87" s="167"/>
      <c r="BS87" s="167"/>
      <c r="BT87" s="167"/>
      <c r="BU87" s="167"/>
      <c r="BV87" s="167"/>
      <c r="BW87" s="167"/>
      <c r="BX87" s="167"/>
      <c r="BY87" s="168"/>
    </row>
    <row r="88" spans="1:77" ht="26.25" customHeight="1">
      <c r="A88" s="32" t="s">
        <v>28</v>
      </c>
      <c r="B88" s="32"/>
      <c r="C88" s="32"/>
      <c r="D88" s="161" t="s">
        <v>37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38">
        <v>10665131</v>
      </c>
      <c r="AP88" s="38"/>
      <c r="AQ88" s="38"/>
      <c r="AR88" s="38"/>
      <c r="AS88" s="38"/>
      <c r="AT88" s="38"/>
      <c r="AU88" s="38"/>
      <c r="AV88" s="38"/>
      <c r="AW88" s="38"/>
      <c r="AX88" s="38">
        <f>AO88/100*5.1</f>
        <v>543921.681</v>
      </c>
      <c r="AY88" s="38"/>
      <c r="AZ88" s="38"/>
      <c r="BA88" s="38"/>
      <c r="BB88" s="38"/>
      <c r="BC88" s="38"/>
      <c r="BD88" s="38"/>
      <c r="BE88" s="38"/>
      <c r="BF88" s="174" t="s">
        <v>11</v>
      </c>
      <c r="BG88" s="174"/>
      <c r="BH88" s="174"/>
      <c r="BI88" s="174"/>
      <c r="BJ88" s="174"/>
      <c r="BK88" s="174"/>
      <c r="BL88" s="174"/>
      <c r="BM88" s="174"/>
      <c r="BN88" s="174"/>
      <c r="BO88" s="174"/>
      <c r="BP88" s="174" t="s">
        <v>11</v>
      </c>
      <c r="BQ88" s="174"/>
      <c r="BR88" s="174"/>
      <c r="BS88" s="174"/>
      <c r="BT88" s="174"/>
      <c r="BU88" s="174"/>
      <c r="BV88" s="174"/>
      <c r="BW88" s="174"/>
      <c r="BX88" s="174"/>
      <c r="BY88" s="174"/>
    </row>
    <row r="89" spans="1:77" ht="28.5" customHeight="1">
      <c r="A89" s="32"/>
      <c r="B89" s="32"/>
      <c r="C89" s="32"/>
      <c r="D89" s="40" t="s">
        <v>10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2"/>
      <c r="AO89" s="38" t="s">
        <v>11</v>
      </c>
      <c r="AP89" s="38"/>
      <c r="AQ89" s="38"/>
      <c r="AR89" s="38"/>
      <c r="AS89" s="38"/>
      <c r="AT89" s="38"/>
      <c r="AU89" s="38"/>
      <c r="AV89" s="38"/>
      <c r="AW89" s="38"/>
      <c r="AX89" s="64">
        <v>3220870</v>
      </c>
      <c r="AY89" s="64"/>
      <c r="AZ89" s="64"/>
      <c r="BA89" s="64"/>
      <c r="BB89" s="64"/>
      <c r="BC89" s="64"/>
      <c r="BD89" s="64"/>
      <c r="BE89" s="64"/>
      <c r="BF89" s="172">
        <v>2694060</v>
      </c>
      <c r="BG89" s="172"/>
      <c r="BH89" s="172"/>
      <c r="BI89" s="172"/>
      <c r="BJ89" s="172"/>
      <c r="BK89" s="172"/>
      <c r="BL89" s="172"/>
      <c r="BM89" s="172"/>
      <c r="BN89" s="172"/>
      <c r="BO89" s="172"/>
      <c r="BP89" s="173" t="s">
        <v>144</v>
      </c>
      <c r="BQ89" s="173"/>
      <c r="BR89" s="173"/>
      <c r="BS89" s="173"/>
      <c r="BT89" s="173"/>
      <c r="BU89" s="173"/>
      <c r="BV89" s="173"/>
      <c r="BW89" s="173"/>
      <c r="BX89" s="173"/>
      <c r="BY89" s="173"/>
    </row>
    <row r="90" spans="1:57" ht="36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69" customHeight="1">
      <c r="A91" s="160" t="s">
        <v>44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</row>
    <row r="92" ht="13.5" hidden="1"/>
    <row r="93" spans="1:95" ht="13.5">
      <c r="A93" s="35" t="s">
        <v>140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</row>
    <row r="94" spans="1:95" ht="1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</row>
    <row r="95" spans="1:95" ht="13.5">
      <c r="A95" s="36" t="s">
        <v>52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67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</row>
    <row r="96" spans="1:95" ht="13.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</row>
    <row r="97" spans="1:95" ht="13.5">
      <c r="A97" s="34" t="s">
        <v>68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7" t="s">
        <v>58</v>
      </c>
      <c r="BG97" s="37"/>
      <c r="BH97" s="37"/>
      <c r="BI97" s="37"/>
      <c r="BJ97" s="37"/>
      <c r="BK97" s="37"/>
      <c r="BL97" s="37"/>
      <c r="BM97" s="37"/>
      <c r="BN97" s="37"/>
      <c r="BO97" s="37"/>
      <c r="BP97" s="37" t="s">
        <v>59</v>
      </c>
      <c r="BQ97" s="37"/>
      <c r="BR97" s="37"/>
      <c r="BS97" s="37"/>
      <c r="BT97" s="37"/>
      <c r="BU97" s="37"/>
      <c r="BV97" s="37"/>
      <c r="BW97" s="37"/>
      <c r="BX97" s="37"/>
      <c r="BY97" s="37"/>
      <c r="BZ97" s="28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</row>
    <row r="98" spans="1:95" ht="42.75" customHeight="1">
      <c r="A98" s="32" t="s">
        <v>14</v>
      </c>
      <c r="B98" s="32"/>
      <c r="C98" s="32"/>
      <c r="D98" s="32" t="s">
        <v>88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 t="s">
        <v>87</v>
      </c>
      <c r="AF98" s="32"/>
      <c r="AG98" s="32"/>
      <c r="AH98" s="32"/>
      <c r="AI98" s="32"/>
      <c r="AJ98" s="32"/>
      <c r="AK98" s="32"/>
      <c r="AL98" s="32"/>
      <c r="AM98" s="32"/>
      <c r="AN98" s="32"/>
      <c r="AO98" s="32" t="s">
        <v>86</v>
      </c>
      <c r="AP98" s="32"/>
      <c r="AQ98" s="32"/>
      <c r="AR98" s="32"/>
      <c r="AS98" s="32"/>
      <c r="AT98" s="32"/>
      <c r="AU98" s="32"/>
      <c r="AV98" s="32"/>
      <c r="AW98" s="32"/>
      <c r="AX98" s="32" t="s">
        <v>85</v>
      </c>
      <c r="AY98" s="32"/>
      <c r="AZ98" s="32"/>
      <c r="BA98" s="32"/>
      <c r="BB98" s="32"/>
      <c r="BC98" s="32"/>
      <c r="BD98" s="32"/>
      <c r="BE98" s="32"/>
      <c r="BF98" s="34" t="s">
        <v>131</v>
      </c>
      <c r="BG98" s="34"/>
      <c r="BH98" s="34"/>
      <c r="BI98" s="34"/>
      <c r="BJ98" s="34"/>
      <c r="BK98" s="34"/>
      <c r="BL98" s="34"/>
      <c r="BM98" s="34"/>
      <c r="BN98" s="34"/>
      <c r="BO98" s="34"/>
      <c r="BP98" s="34" t="s">
        <v>131</v>
      </c>
      <c r="BQ98" s="34"/>
      <c r="BR98" s="34"/>
      <c r="BS98" s="34"/>
      <c r="BT98" s="34"/>
      <c r="BU98" s="34"/>
      <c r="BV98" s="34"/>
      <c r="BW98" s="34"/>
      <c r="BX98" s="34"/>
      <c r="BY98" s="34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</row>
    <row r="99" spans="1:95" ht="13.5">
      <c r="A99" s="32">
        <v>1</v>
      </c>
      <c r="B99" s="32"/>
      <c r="C99" s="32"/>
      <c r="D99" s="32">
        <v>2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>
        <v>3</v>
      </c>
      <c r="AF99" s="32"/>
      <c r="AG99" s="32"/>
      <c r="AH99" s="32"/>
      <c r="AI99" s="32"/>
      <c r="AJ99" s="32"/>
      <c r="AK99" s="32"/>
      <c r="AL99" s="32"/>
      <c r="AM99" s="32"/>
      <c r="AN99" s="32"/>
      <c r="AO99" s="32">
        <v>4</v>
      </c>
      <c r="AP99" s="32"/>
      <c r="AQ99" s="32"/>
      <c r="AR99" s="32"/>
      <c r="AS99" s="32"/>
      <c r="AT99" s="32"/>
      <c r="AU99" s="32"/>
      <c r="AV99" s="32"/>
      <c r="AW99" s="32"/>
      <c r="AX99" s="32">
        <v>5</v>
      </c>
      <c r="AY99" s="32"/>
      <c r="AZ99" s="32"/>
      <c r="BA99" s="32"/>
      <c r="BB99" s="32"/>
      <c r="BC99" s="32"/>
      <c r="BD99" s="32"/>
      <c r="BE99" s="32"/>
      <c r="BF99" s="33" t="s">
        <v>54</v>
      </c>
      <c r="BG99" s="33"/>
      <c r="BH99" s="33"/>
      <c r="BI99" s="33"/>
      <c r="BJ99" s="33"/>
      <c r="BK99" s="33"/>
      <c r="BL99" s="33"/>
      <c r="BM99" s="33"/>
      <c r="BN99" s="33"/>
      <c r="BO99" s="33"/>
      <c r="BP99" s="33" t="s">
        <v>75</v>
      </c>
      <c r="BQ99" s="33"/>
      <c r="BR99" s="33"/>
      <c r="BS99" s="33"/>
      <c r="BT99" s="33"/>
      <c r="BU99" s="33"/>
      <c r="BV99" s="33"/>
      <c r="BW99" s="33"/>
      <c r="BX99" s="33"/>
      <c r="BY99" s="33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</row>
    <row r="100" spans="1:95" ht="13.5">
      <c r="A100" s="32" t="s">
        <v>18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9"/>
      <c r="AP100" s="39"/>
      <c r="AQ100" s="39"/>
      <c r="AR100" s="39"/>
      <c r="AS100" s="39"/>
      <c r="AT100" s="39"/>
      <c r="AU100" s="39"/>
      <c r="AV100" s="39"/>
      <c r="AW100" s="39"/>
      <c r="AX100" s="38">
        <f>AE100*AO100</f>
        <v>0</v>
      </c>
      <c r="AY100" s="38"/>
      <c r="AZ100" s="38"/>
      <c r="BA100" s="38"/>
      <c r="BB100" s="38"/>
      <c r="BC100" s="38"/>
      <c r="BD100" s="38"/>
      <c r="BE100" s="38"/>
      <c r="BF100" s="33" t="s">
        <v>11</v>
      </c>
      <c r="BG100" s="33"/>
      <c r="BH100" s="33"/>
      <c r="BI100" s="33"/>
      <c r="BJ100" s="33"/>
      <c r="BK100" s="33"/>
      <c r="BL100" s="33"/>
      <c r="BM100" s="33"/>
      <c r="BN100" s="33"/>
      <c r="BO100" s="33"/>
      <c r="BP100" s="33" t="s">
        <v>11</v>
      </c>
      <c r="BQ100" s="33"/>
      <c r="BR100" s="33"/>
      <c r="BS100" s="33"/>
      <c r="BT100" s="33"/>
      <c r="BU100" s="33"/>
      <c r="BV100" s="33"/>
      <c r="BW100" s="33"/>
      <c r="BX100" s="33"/>
      <c r="BY100" s="33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</row>
    <row r="101" spans="1:95" ht="13.5">
      <c r="A101" s="32" t="s">
        <v>22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9"/>
      <c r="AP101" s="39"/>
      <c r="AQ101" s="39"/>
      <c r="AR101" s="39"/>
      <c r="AS101" s="39"/>
      <c r="AT101" s="39"/>
      <c r="AU101" s="39"/>
      <c r="AV101" s="39"/>
      <c r="AW101" s="39"/>
      <c r="AX101" s="38">
        <f>AE101*AO101</f>
        <v>0</v>
      </c>
      <c r="AY101" s="38"/>
      <c r="AZ101" s="38"/>
      <c r="BA101" s="38"/>
      <c r="BB101" s="38"/>
      <c r="BC101" s="38"/>
      <c r="BD101" s="38"/>
      <c r="BE101" s="38"/>
      <c r="BF101" s="33" t="s">
        <v>11</v>
      </c>
      <c r="BG101" s="33"/>
      <c r="BH101" s="33"/>
      <c r="BI101" s="33"/>
      <c r="BJ101" s="33"/>
      <c r="BK101" s="33"/>
      <c r="BL101" s="33"/>
      <c r="BM101" s="33"/>
      <c r="BN101" s="33"/>
      <c r="BO101" s="33"/>
      <c r="BP101" s="33" t="s">
        <v>11</v>
      </c>
      <c r="BQ101" s="33"/>
      <c r="BR101" s="33"/>
      <c r="BS101" s="33"/>
      <c r="BT101" s="33"/>
      <c r="BU101" s="33"/>
      <c r="BV101" s="33"/>
      <c r="BW101" s="33"/>
      <c r="BX101" s="33"/>
      <c r="BY101" s="33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</row>
    <row r="102" spans="1:95" ht="13.5">
      <c r="A102" s="32"/>
      <c r="B102" s="32"/>
      <c r="C102" s="32"/>
      <c r="D102" s="40" t="s">
        <v>10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2"/>
      <c r="AE102" s="38" t="s">
        <v>11</v>
      </c>
      <c r="AF102" s="38"/>
      <c r="AG102" s="38"/>
      <c r="AH102" s="38"/>
      <c r="AI102" s="38"/>
      <c r="AJ102" s="38"/>
      <c r="AK102" s="38"/>
      <c r="AL102" s="38"/>
      <c r="AM102" s="38"/>
      <c r="AN102" s="38"/>
      <c r="AO102" s="39" t="s">
        <v>11</v>
      </c>
      <c r="AP102" s="39"/>
      <c r="AQ102" s="39"/>
      <c r="AR102" s="39"/>
      <c r="AS102" s="39"/>
      <c r="AT102" s="39"/>
      <c r="AU102" s="39"/>
      <c r="AV102" s="39"/>
      <c r="AW102" s="39"/>
      <c r="AX102" s="38">
        <f>SUM(AX100:BE101)</f>
        <v>0</v>
      </c>
      <c r="AY102" s="38"/>
      <c r="AZ102" s="38"/>
      <c r="BA102" s="38"/>
      <c r="BB102" s="38"/>
      <c r="BC102" s="38"/>
      <c r="BD102" s="38"/>
      <c r="BE102" s="38"/>
      <c r="BF102" s="33" t="s">
        <v>83</v>
      </c>
      <c r="BG102" s="33"/>
      <c r="BH102" s="33"/>
      <c r="BI102" s="33"/>
      <c r="BJ102" s="33"/>
      <c r="BK102" s="33"/>
      <c r="BL102" s="33"/>
      <c r="BM102" s="33"/>
      <c r="BN102" s="33"/>
      <c r="BO102" s="33"/>
      <c r="BP102" s="33" t="s">
        <v>83</v>
      </c>
      <c r="BQ102" s="33"/>
      <c r="BR102" s="33"/>
      <c r="BS102" s="33"/>
      <c r="BT102" s="33"/>
      <c r="BU102" s="33"/>
      <c r="BV102" s="33"/>
      <c r="BW102" s="33"/>
      <c r="BX102" s="33"/>
      <c r="BY102" s="33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</row>
    <row r="103" spans="1:95" ht="2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</row>
    <row r="104" spans="1:95" ht="13.5">
      <c r="A104" s="35" t="s">
        <v>139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11"/>
    </row>
    <row r="105" spans="1:95" ht="5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</row>
    <row r="106" spans="1:95" ht="13.5">
      <c r="A106" s="36" t="s">
        <v>52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67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</row>
    <row r="107" spans="1:95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</row>
    <row r="108" spans="1:95" ht="13.5">
      <c r="A108" s="34" t="s">
        <v>68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7" t="s">
        <v>58</v>
      </c>
      <c r="BG108" s="37"/>
      <c r="BH108" s="37"/>
      <c r="BI108" s="37"/>
      <c r="BJ108" s="37"/>
      <c r="BK108" s="37"/>
      <c r="BL108" s="37"/>
      <c r="BM108" s="37"/>
      <c r="BN108" s="37"/>
      <c r="BO108" s="37"/>
      <c r="BP108" s="37" t="s">
        <v>59</v>
      </c>
      <c r="BQ108" s="37"/>
      <c r="BR108" s="37"/>
      <c r="BS108" s="37"/>
      <c r="BT108" s="37"/>
      <c r="BU108" s="37"/>
      <c r="BV108" s="37"/>
      <c r="BW108" s="37"/>
      <c r="BX108" s="37"/>
      <c r="BY108" s="37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</row>
    <row r="109" spans="1:95" ht="49.5" customHeight="1">
      <c r="A109" s="43" t="s">
        <v>14</v>
      </c>
      <c r="B109" s="44"/>
      <c r="C109" s="45"/>
      <c r="D109" s="43" t="s">
        <v>95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5"/>
      <c r="AE109" s="43" t="s">
        <v>138</v>
      </c>
      <c r="AF109" s="44"/>
      <c r="AG109" s="44"/>
      <c r="AH109" s="44"/>
      <c r="AI109" s="44"/>
      <c r="AJ109" s="44"/>
      <c r="AK109" s="44"/>
      <c r="AL109" s="44"/>
      <c r="AM109" s="44"/>
      <c r="AN109" s="45"/>
      <c r="AO109" s="43" t="s">
        <v>137</v>
      </c>
      <c r="AP109" s="44"/>
      <c r="AQ109" s="44"/>
      <c r="AR109" s="44"/>
      <c r="AS109" s="44"/>
      <c r="AT109" s="45"/>
      <c r="AU109" s="43" t="s">
        <v>136</v>
      </c>
      <c r="AV109" s="44"/>
      <c r="AW109" s="44"/>
      <c r="AX109" s="44"/>
      <c r="AY109" s="44"/>
      <c r="AZ109" s="44"/>
      <c r="BA109" s="44"/>
      <c r="BB109" s="44"/>
      <c r="BC109" s="44"/>
      <c r="BD109" s="44"/>
      <c r="BE109" s="45"/>
      <c r="BF109" s="34" t="s">
        <v>135</v>
      </c>
      <c r="BG109" s="34"/>
      <c r="BH109" s="34"/>
      <c r="BI109" s="34"/>
      <c r="BJ109" s="34"/>
      <c r="BK109" s="34"/>
      <c r="BL109" s="34"/>
      <c r="BM109" s="34"/>
      <c r="BN109" s="34"/>
      <c r="BO109" s="34"/>
      <c r="BP109" s="34" t="s">
        <v>135</v>
      </c>
      <c r="BQ109" s="34"/>
      <c r="BR109" s="34"/>
      <c r="BS109" s="34"/>
      <c r="BT109" s="34"/>
      <c r="BU109" s="34"/>
      <c r="BV109" s="34"/>
      <c r="BW109" s="34"/>
      <c r="BX109" s="34"/>
      <c r="BY109" s="34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</row>
    <row r="110" spans="1:95" ht="13.5">
      <c r="A110" s="43">
        <v>1</v>
      </c>
      <c r="B110" s="44"/>
      <c r="C110" s="45"/>
      <c r="D110" s="43">
        <v>2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5"/>
      <c r="AE110" s="43">
        <v>3</v>
      </c>
      <c r="AF110" s="44"/>
      <c r="AG110" s="44"/>
      <c r="AH110" s="44"/>
      <c r="AI110" s="44"/>
      <c r="AJ110" s="44"/>
      <c r="AK110" s="44"/>
      <c r="AL110" s="44"/>
      <c r="AM110" s="44"/>
      <c r="AN110" s="45"/>
      <c r="AO110" s="43">
        <v>4</v>
      </c>
      <c r="AP110" s="44"/>
      <c r="AQ110" s="44"/>
      <c r="AR110" s="44"/>
      <c r="AS110" s="44"/>
      <c r="AT110" s="45"/>
      <c r="AU110" s="43">
        <v>5</v>
      </c>
      <c r="AV110" s="44"/>
      <c r="AW110" s="44"/>
      <c r="AX110" s="44"/>
      <c r="AY110" s="44"/>
      <c r="AZ110" s="44"/>
      <c r="BA110" s="44"/>
      <c r="BB110" s="44"/>
      <c r="BC110" s="44"/>
      <c r="BD110" s="44"/>
      <c r="BE110" s="45"/>
      <c r="BF110" s="33" t="s">
        <v>54</v>
      </c>
      <c r="BG110" s="33"/>
      <c r="BH110" s="33"/>
      <c r="BI110" s="33"/>
      <c r="BJ110" s="33"/>
      <c r="BK110" s="33"/>
      <c r="BL110" s="33"/>
      <c r="BM110" s="33"/>
      <c r="BN110" s="33"/>
      <c r="BO110" s="33"/>
      <c r="BP110" s="33" t="s">
        <v>75</v>
      </c>
      <c r="BQ110" s="33"/>
      <c r="BR110" s="33"/>
      <c r="BS110" s="33"/>
      <c r="BT110" s="33"/>
      <c r="BU110" s="33"/>
      <c r="BV110" s="33"/>
      <c r="BW110" s="33"/>
      <c r="BX110" s="33"/>
      <c r="BY110" s="33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</row>
    <row r="111" spans="1:95" ht="13.5">
      <c r="A111" s="43" t="s">
        <v>18</v>
      </c>
      <c r="B111" s="44"/>
      <c r="C111" s="45"/>
      <c r="D111" s="43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5"/>
      <c r="AE111" s="46"/>
      <c r="AF111" s="47"/>
      <c r="AG111" s="47"/>
      <c r="AH111" s="47"/>
      <c r="AI111" s="47"/>
      <c r="AJ111" s="47"/>
      <c r="AK111" s="47"/>
      <c r="AL111" s="47"/>
      <c r="AM111" s="47"/>
      <c r="AN111" s="48"/>
      <c r="AO111" s="46"/>
      <c r="AP111" s="47"/>
      <c r="AQ111" s="47"/>
      <c r="AR111" s="47"/>
      <c r="AS111" s="47"/>
      <c r="AT111" s="48"/>
      <c r="AU111" s="49">
        <f>AE111*AO111/100</f>
        <v>0</v>
      </c>
      <c r="AV111" s="50"/>
      <c r="AW111" s="50"/>
      <c r="AX111" s="50"/>
      <c r="AY111" s="50"/>
      <c r="AZ111" s="50"/>
      <c r="BA111" s="50"/>
      <c r="BB111" s="50"/>
      <c r="BC111" s="50"/>
      <c r="BD111" s="50"/>
      <c r="BE111" s="51"/>
      <c r="BF111" s="33" t="s">
        <v>11</v>
      </c>
      <c r="BG111" s="33"/>
      <c r="BH111" s="33"/>
      <c r="BI111" s="33"/>
      <c r="BJ111" s="33"/>
      <c r="BK111" s="33"/>
      <c r="BL111" s="33"/>
      <c r="BM111" s="33"/>
      <c r="BN111" s="33"/>
      <c r="BO111" s="33"/>
      <c r="BP111" s="33" t="s">
        <v>11</v>
      </c>
      <c r="BQ111" s="33"/>
      <c r="BR111" s="33"/>
      <c r="BS111" s="33"/>
      <c r="BT111" s="33"/>
      <c r="BU111" s="33"/>
      <c r="BV111" s="33"/>
      <c r="BW111" s="33"/>
      <c r="BX111" s="33"/>
      <c r="BY111" s="33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</row>
    <row r="112" spans="1:95" ht="13.5">
      <c r="A112" s="43" t="s">
        <v>134</v>
      </c>
      <c r="B112" s="44"/>
      <c r="C112" s="45"/>
      <c r="D112" s="43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5"/>
      <c r="AE112" s="46"/>
      <c r="AF112" s="47"/>
      <c r="AG112" s="47"/>
      <c r="AH112" s="47"/>
      <c r="AI112" s="47"/>
      <c r="AJ112" s="47"/>
      <c r="AK112" s="47"/>
      <c r="AL112" s="47"/>
      <c r="AM112" s="47"/>
      <c r="AN112" s="48"/>
      <c r="AO112" s="46"/>
      <c r="AP112" s="47"/>
      <c r="AQ112" s="47"/>
      <c r="AR112" s="47"/>
      <c r="AS112" s="47"/>
      <c r="AT112" s="48"/>
      <c r="AU112" s="49">
        <f>AE112*AO112/100</f>
        <v>0</v>
      </c>
      <c r="AV112" s="50"/>
      <c r="AW112" s="50"/>
      <c r="AX112" s="50"/>
      <c r="AY112" s="50"/>
      <c r="AZ112" s="50"/>
      <c r="BA112" s="50"/>
      <c r="BB112" s="50"/>
      <c r="BC112" s="50"/>
      <c r="BD112" s="50"/>
      <c r="BE112" s="51"/>
      <c r="BF112" s="33" t="s">
        <v>11</v>
      </c>
      <c r="BG112" s="33"/>
      <c r="BH112" s="33"/>
      <c r="BI112" s="33"/>
      <c r="BJ112" s="33"/>
      <c r="BK112" s="33"/>
      <c r="BL112" s="33"/>
      <c r="BM112" s="33"/>
      <c r="BN112" s="33"/>
      <c r="BO112" s="33"/>
      <c r="BP112" s="33" t="s">
        <v>11</v>
      </c>
      <c r="BQ112" s="33"/>
      <c r="BR112" s="33"/>
      <c r="BS112" s="33"/>
      <c r="BT112" s="33"/>
      <c r="BU112" s="33"/>
      <c r="BV112" s="33"/>
      <c r="BW112" s="33"/>
      <c r="BX112" s="33"/>
      <c r="BY112" s="33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</row>
    <row r="113" spans="1:95" ht="13.5">
      <c r="A113" s="43"/>
      <c r="B113" s="44"/>
      <c r="C113" s="45"/>
      <c r="D113" s="40" t="s">
        <v>10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2"/>
      <c r="AE113" s="46">
        <f>SUM(AE111:AN112)</f>
        <v>0</v>
      </c>
      <c r="AF113" s="47"/>
      <c r="AG113" s="47"/>
      <c r="AH113" s="47"/>
      <c r="AI113" s="47"/>
      <c r="AJ113" s="47"/>
      <c r="AK113" s="47"/>
      <c r="AL113" s="47"/>
      <c r="AM113" s="47"/>
      <c r="AN113" s="48"/>
      <c r="AO113" s="46" t="s">
        <v>11</v>
      </c>
      <c r="AP113" s="47"/>
      <c r="AQ113" s="47"/>
      <c r="AR113" s="47"/>
      <c r="AS113" s="47"/>
      <c r="AT113" s="48"/>
      <c r="AU113" s="52">
        <f>ROUND(AU111+AU112,0)</f>
        <v>0</v>
      </c>
      <c r="AV113" s="53"/>
      <c r="AW113" s="53"/>
      <c r="AX113" s="53"/>
      <c r="AY113" s="53"/>
      <c r="AZ113" s="53"/>
      <c r="BA113" s="53"/>
      <c r="BB113" s="53"/>
      <c r="BC113" s="53"/>
      <c r="BD113" s="53"/>
      <c r="BE113" s="54"/>
      <c r="BF113" s="55" t="s">
        <v>83</v>
      </c>
      <c r="BG113" s="55"/>
      <c r="BH113" s="55"/>
      <c r="BI113" s="55"/>
      <c r="BJ113" s="55"/>
      <c r="BK113" s="55"/>
      <c r="BL113" s="55"/>
      <c r="BM113" s="55"/>
      <c r="BN113" s="55"/>
      <c r="BO113" s="55"/>
      <c r="BP113" s="55" t="s">
        <v>83</v>
      </c>
      <c r="BQ113" s="55"/>
      <c r="BR113" s="55"/>
      <c r="BS113" s="55"/>
      <c r="BT113" s="55"/>
      <c r="BU113" s="55"/>
      <c r="BV113" s="55"/>
      <c r="BW113" s="55"/>
      <c r="BX113" s="55"/>
      <c r="BY113" s="55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</row>
    <row r="114" spans="1:95" ht="9" customHeight="1">
      <c r="A114" s="12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</row>
    <row r="115" spans="1:95" ht="13.5" hidden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</row>
    <row r="116" spans="1:95" ht="12.75" customHeight="1">
      <c r="A116" s="35" t="s">
        <v>133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</row>
    <row r="117" spans="1:95" ht="13.5" hidden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</row>
    <row r="118" spans="1:95" ht="13.5">
      <c r="A118" s="36" t="s">
        <v>52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67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</row>
    <row r="119" spans="1:95" ht="13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</row>
    <row r="120" spans="1:95" ht="46.5" customHeight="1">
      <c r="A120" s="34" t="s">
        <v>68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7" t="s">
        <v>58</v>
      </c>
      <c r="BG120" s="37"/>
      <c r="BH120" s="37"/>
      <c r="BI120" s="37"/>
      <c r="BJ120" s="37"/>
      <c r="BK120" s="37"/>
      <c r="BL120" s="37"/>
      <c r="BM120" s="37"/>
      <c r="BN120" s="37"/>
      <c r="BO120" s="37"/>
      <c r="BP120" s="37" t="s">
        <v>59</v>
      </c>
      <c r="BQ120" s="37"/>
      <c r="BR120" s="37"/>
      <c r="BS120" s="37"/>
      <c r="BT120" s="37"/>
      <c r="BU120" s="37"/>
      <c r="BV120" s="37"/>
      <c r="BW120" s="37"/>
      <c r="BX120" s="37"/>
      <c r="BY120" s="37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</row>
    <row r="121" spans="1:95" ht="48.75" customHeight="1">
      <c r="A121" s="43" t="s">
        <v>14</v>
      </c>
      <c r="B121" s="44"/>
      <c r="C121" s="45"/>
      <c r="D121" s="43" t="s">
        <v>88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5"/>
      <c r="AE121" s="43" t="s">
        <v>87</v>
      </c>
      <c r="AF121" s="44"/>
      <c r="AG121" s="44"/>
      <c r="AH121" s="44"/>
      <c r="AI121" s="44"/>
      <c r="AJ121" s="44"/>
      <c r="AK121" s="44"/>
      <c r="AL121" s="44"/>
      <c r="AM121" s="44"/>
      <c r="AN121" s="45"/>
      <c r="AO121" s="43" t="s">
        <v>86</v>
      </c>
      <c r="AP121" s="44"/>
      <c r="AQ121" s="44"/>
      <c r="AR121" s="44"/>
      <c r="AS121" s="44"/>
      <c r="AT121" s="44"/>
      <c r="AU121" s="44"/>
      <c r="AV121" s="44"/>
      <c r="AW121" s="45"/>
      <c r="AX121" s="43" t="s">
        <v>85</v>
      </c>
      <c r="AY121" s="44"/>
      <c r="AZ121" s="44"/>
      <c r="BA121" s="44"/>
      <c r="BB121" s="44"/>
      <c r="BC121" s="44"/>
      <c r="BD121" s="44"/>
      <c r="BE121" s="45"/>
      <c r="BF121" s="34" t="s">
        <v>131</v>
      </c>
      <c r="BG121" s="34"/>
      <c r="BH121" s="34"/>
      <c r="BI121" s="34"/>
      <c r="BJ121" s="34"/>
      <c r="BK121" s="34"/>
      <c r="BL121" s="34"/>
      <c r="BM121" s="34"/>
      <c r="BN121" s="34"/>
      <c r="BO121" s="34"/>
      <c r="BP121" s="34" t="s">
        <v>131</v>
      </c>
      <c r="BQ121" s="34"/>
      <c r="BR121" s="34"/>
      <c r="BS121" s="34"/>
      <c r="BT121" s="34"/>
      <c r="BU121" s="34"/>
      <c r="BV121" s="34"/>
      <c r="BW121" s="34"/>
      <c r="BX121" s="34"/>
      <c r="BY121" s="34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</row>
    <row r="122" spans="1:95" ht="13.5">
      <c r="A122" s="43">
        <v>1</v>
      </c>
      <c r="B122" s="44"/>
      <c r="C122" s="45"/>
      <c r="D122" s="43">
        <v>2</v>
      </c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5"/>
      <c r="AE122" s="43">
        <v>3</v>
      </c>
      <c r="AF122" s="44"/>
      <c r="AG122" s="44"/>
      <c r="AH122" s="44"/>
      <c r="AI122" s="44"/>
      <c r="AJ122" s="44"/>
      <c r="AK122" s="44"/>
      <c r="AL122" s="44"/>
      <c r="AM122" s="44"/>
      <c r="AN122" s="45"/>
      <c r="AO122" s="43">
        <v>4</v>
      </c>
      <c r="AP122" s="44"/>
      <c r="AQ122" s="44"/>
      <c r="AR122" s="44"/>
      <c r="AS122" s="44"/>
      <c r="AT122" s="44"/>
      <c r="AU122" s="44"/>
      <c r="AV122" s="44"/>
      <c r="AW122" s="45"/>
      <c r="AX122" s="43">
        <v>5</v>
      </c>
      <c r="AY122" s="44"/>
      <c r="AZ122" s="44"/>
      <c r="BA122" s="44"/>
      <c r="BB122" s="44"/>
      <c r="BC122" s="44"/>
      <c r="BD122" s="44"/>
      <c r="BE122" s="45"/>
      <c r="BF122" s="33" t="s">
        <v>54</v>
      </c>
      <c r="BG122" s="33"/>
      <c r="BH122" s="33"/>
      <c r="BI122" s="33"/>
      <c r="BJ122" s="33"/>
      <c r="BK122" s="33"/>
      <c r="BL122" s="33"/>
      <c r="BM122" s="33"/>
      <c r="BN122" s="33"/>
      <c r="BO122" s="33"/>
      <c r="BP122" s="33" t="s">
        <v>75</v>
      </c>
      <c r="BQ122" s="33"/>
      <c r="BR122" s="33"/>
      <c r="BS122" s="33"/>
      <c r="BT122" s="33"/>
      <c r="BU122" s="33"/>
      <c r="BV122" s="33"/>
      <c r="BW122" s="33"/>
      <c r="BX122" s="33"/>
      <c r="BY122" s="33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</row>
    <row r="123" spans="1:95" ht="13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9"/>
      <c r="AP123" s="39"/>
      <c r="AQ123" s="39"/>
      <c r="AR123" s="39"/>
      <c r="AS123" s="39"/>
      <c r="AT123" s="39"/>
      <c r="AU123" s="39"/>
      <c r="AV123" s="39"/>
      <c r="AW123" s="39"/>
      <c r="AX123" s="38">
        <f>AE123*AO123</f>
        <v>0</v>
      </c>
      <c r="AY123" s="38"/>
      <c r="AZ123" s="38"/>
      <c r="BA123" s="38"/>
      <c r="BB123" s="38"/>
      <c r="BC123" s="38"/>
      <c r="BD123" s="38"/>
      <c r="BE123" s="38"/>
      <c r="BF123" s="33" t="s">
        <v>11</v>
      </c>
      <c r="BG123" s="33"/>
      <c r="BH123" s="33"/>
      <c r="BI123" s="33"/>
      <c r="BJ123" s="33"/>
      <c r="BK123" s="33"/>
      <c r="BL123" s="33"/>
      <c r="BM123" s="33"/>
      <c r="BN123" s="33"/>
      <c r="BO123" s="33"/>
      <c r="BP123" s="33" t="s">
        <v>11</v>
      </c>
      <c r="BQ123" s="33"/>
      <c r="BR123" s="33"/>
      <c r="BS123" s="33"/>
      <c r="BT123" s="33"/>
      <c r="BU123" s="33"/>
      <c r="BV123" s="33"/>
      <c r="BW123" s="33"/>
      <c r="BX123" s="33"/>
      <c r="BY123" s="33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</row>
    <row r="124" spans="1:95" ht="13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9"/>
      <c r="AP124" s="39"/>
      <c r="AQ124" s="39"/>
      <c r="AR124" s="39"/>
      <c r="AS124" s="39"/>
      <c r="AT124" s="39"/>
      <c r="AU124" s="39"/>
      <c r="AV124" s="39"/>
      <c r="AW124" s="39"/>
      <c r="AX124" s="38">
        <f>AE124*AO124</f>
        <v>0</v>
      </c>
      <c r="AY124" s="38"/>
      <c r="AZ124" s="38"/>
      <c r="BA124" s="38"/>
      <c r="BB124" s="38"/>
      <c r="BC124" s="38"/>
      <c r="BD124" s="38"/>
      <c r="BE124" s="38"/>
      <c r="BF124" s="33" t="s">
        <v>11</v>
      </c>
      <c r="BG124" s="33"/>
      <c r="BH124" s="33"/>
      <c r="BI124" s="33"/>
      <c r="BJ124" s="33"/>
      <c r="BK124" s="33"/>
      <c r="BL124" s="33"/>
      <c r="BM124" s="33"/>
      <c r="BN124" s="33"/>
      <c r="BO124" s="33"/>
      <c r="BP124" s="33" t="s">
        <v>11</v>
      </c>
      <c r="BQ124" s="33"/>
      <c r="BR124" s="33"/>
      <c r="BS124" s="33"/>
      <c r="BT124" s="33"/>
      <c r="BU124" s="33"/>
      <c r="BV124" s="33"/>
      <c r="BW124" s="33"/>
      <c r="BX124" s="33"/>
      <c r="BY124" s="33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</row>
    <row r="125" spans="1:95" ht="13.5">
      <c r="A125" s="32"/>
      <c r="B125" s="32"/>
      <c r="C125" s="32"/>
      <c r="D125" s="40" t="s">
        <v>10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2"/>
      <c r="AE125" s="38" t="s">
        <v>11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9" t="s">
        <v>11</v>
      </c>
      <c r="AP125" s="39"/>
      <c r="AQ125" s="39"/>
      <c r="AR125" s="39"/>
      <c r="AS125" s="39"/>
      <c r="AT125" s="39"/>
      <c r="AU125" s="39"/>
      <c r="AV125" s="39"/>
      <c r="AW125" s="39"/>
      <c r="AX125" s="38">
        <f>SUM(AX123:BE124)</f>
        <v>0</v>
      </c>
      <c r="AY125" s="38"/>
      <c r="AZ125" s="38"/>
      <c r="BA125" s="38"/>
      <c r="BB125" s="38"/>
      <c r="BC125" s="38"/>
      <c r="BD125" s="38"/>
      <c r="BE125" s="38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</row>
    <row r="126" spans="1:95" ht="13.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</row>
    <row r="127" spans="1:95" ht="0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</row>
    <row r="128" spans="1:95" ht="13.5">
      <c r="A128" s="56" t="s">
        <v>132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</row>
    <row r="129" spans="1:95" ht="0" customHeight="1" hidden="1">
      <c r="A129" s="30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</row>
    <row r="130" spans="1:95" ht="13.5">
      <c r="A130" s="36" t="s">
        <v>52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67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</row>
    <row r="131" spans="1:95" ht="13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</row>
    <row r="132" spans="1:95" ht="13.5">
      <c r="A132" s="34" t="s">
        <v>68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7" t="s">
        <v>58</v>
      </c>
      <c r="BG132" s="37"/>
      <c r="BH132" s="37"/>
      <c r="BI132" s="37"/>
      <c r="BJ132" s="37"/>
      <c r="BK132" s="37"/>
      <c r="BL132" s="37"/>
      <c r="BM132" s="37"/>
      <c r="BN132" s="37"/>
      <c r="BO132" s="37"/>
      <c r="BP132" s="37" t="s">
        <v>59</v>
      </c>
      <c r="BQ132" s="37"/>
      <c r="BR132" s="37"/>
      <c r="BS132" s="37"/>
      <c r="BT132" s="37"/>
      <c r="BU132" s="37"/>
      <c r="BV132" s="37"/>
      <c r="BW132" s="37"/>
      <c r="BX132" s="37"/>
      <c r="BY132" s="37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</row>
    <row r="133" spans="1:95" ht="49.5" customHeight="1">
      <c r="A133" s="32" t="s">
        <v>14</v>
      </c>
      <c r="B133" s="32"/>
      <c r="C133" s="32"/>
      <c r="D133" s="32" t="s">
        <v>88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 t="s">
        <v>87</v>
      </c>
      <c r="AF133" s="32"/>
      <c r="AG133" s="32"/>
      <c r="AH133" s="32"/>
      <c r="AI133" s="32"/>
      <c r="AJ133" s="32"/>
      <c r="AK133" s="32"/>
      <c r="AL133" s="32"/>
      <c r="AM133" s="32"/>
      <c r="AN133" s="32"/>
      <c r="AO133" s="32" t="s">
        <v>86</v>
      </c>
      <c r="AP133" s="32"/>
      <c r="AQ133" s="32"/>
      <c r="AR133" s="32"/>
      <c r="AS133" s="32"/>
      <c r="AT133" s="32"/>
      <c r="AU133" s="32"/>
      <c r="AV133" s="32"/>
      <c r="AW133" s="32"/>
      <c r="AX133" s="32" t="s">
        <v>85</v>
      </c>
      <c r="AY133" s="32"/>
      <c r="AZ133" s="32"/>
      <c r="BA133" s="32"/>
      <c r="BB133" s="32"/>
      <c r="BC133" s="32"/>
      <c r="BD133" s="32"/>
      <c r="BE133" s="32"/>
      <c r="BF133" s="34" t="s">
        <v>131</v>
      </c>
      <c r="BG133" s="34"/>
      <c r="BH133" s="34"/>
      <c r="BI133" s="34"/>
      <c r="BJ133" s="34"/>
      <c r="BK133" s="34"/>
      <c r="BL133" s="34"/>
      <c r="BM133" s="34"/>
      <c r="BN133" s="34"/>
      <c r="BO133" s="34"/>
      <c r="BP133" s="34" t="s">
        <v>131</v>
      </c>
      <c r="BQ133" s="34"/>
      <c r="BR133" s="34"/>
      <c r="BS133" s="34"/>
      <c r="BT133" s="34"/>
      <c r="BU133" s="34"/>
      <c r="BV133" s="34"/>
      <c r="BW133" s="34"/>
      <c r="BX133" s="34"/>
      <c r="BY133" s="34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</row>
    <row r="134" spans="1:95" ht="13.5">
      <c r="A134" s="32">
        <v>1</v>
      </c>
      <c r="B134" s="32"/>
      <c r="C134" s="32"/>
      <c r="D134" s="32">
        <v>2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>
        <v>3</v>
      </c>
      <c r="AF134" s="32"/>
      <c r="AG134" s="32"/>
      <c r="AH134" s="32"/>
      <c r="AI134" s="32"/>
      <c r="AJ134" s="32"/>
      <c r="AK134" s="32"/>
      <c r="AL134" s="32"/>
      <c r="AM134" s="32"/>
      <c r="AN134" s="32"/>
      <c r="AO134" s="32">
        <v>4</v>
      </c>
      <c r="AP134" s="32"/>
      <c r="AQ134" s="32"/>
      <c r="AR134" s="32"/>
      <c r="AS134" s="32"/>
      <c r="AT134" s="32"/>
      <c r="AU134" s="32"/>
      <c r="AV134" s="32"/>
      <c r="AW134" s="32"/>
      <c r="AX134" s="32">
        <v>5</v>
      </c>
      <c r="AY134" s="32"/>
      <c r="AZ134" s="32"/>
      <c r="BA134" s="32"/>
      <c r="BB134" s="32"/>
      <c r="BC134" s="32"/>
      <c r="BD134" s="32"/>
      <c r="BE134" s="32"/>
      <c r="BF134" s="33" t="s">
        <v>54</v>
      </c>
      <c r="BG134" s="33"/>
      <c r="BH134" s="33"/>
      <c r="BI134" s="33"/>
      <c r="BJ134" s="33"/>
      <c r="BK134" s="33"/>
      <c r="BL134" s="33"/>
      <c r="BM134" s="33"/>
      <c r="BN134" s="33"/>
      <c r="BO134" s="33"/>
      <c r="BP134" s="33" t="s">
        <v>75</v>
      </c>
      <c r="BQ134" s="33"/>
      <c r="BR134" s="33"/>
      <c r="BS134" s="33"/>
      <c r="BT134" s="33"/>
      <c r="BU134" s="33"/>
      <c r="BV134" s="33"/>
      <c r="BW134" s="33"/>
      <c r="BX134" s="33"/>
      <c r="BY134" s="33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</row>
    <row r="135" spans="1:95" ht="13.5">
      <c r="A135" s="32"/>
      <c r="B135" s="32"/>
      <c r="C135" s="32"/>
      <c r="D135" s="57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9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9"/>
      <c r="AP135" s="39"/>
      <c r="AQ135" s="39"/>
      <c r="AR135" s="39"/>
      <c r="AS135" s="39"/>
      <c r="AT135" s="39"/>
      <c r="AU135" s="39"/>
      <c r="AV135" s="39"/>
      <c r="AW135" s="39"/>
      <c r="AX135" s="38"/>
      <c r="AY135" s="38"/>
      <c r="AZ135" s="38"/>
      <c r="BA135" s="38"/>
      <c r="BB135" s="38"/>
      <c r="BC135" s="38"/>
      <c r="BD135" s="38"/>
      <c r="BE135" s="38"/>
      <c r="BF135" s="33" t="s">
        <v>11</v>
      </c>
      <c r="BG135" s="33"/>
      <c r="BH135" s="33"/>
      <c r="BI135" s="33"/>
      <c r="BJ135" s="33"/>
      <c r="BK135" s="33"/>
      <c r="BL135" s="33"/>
      <c r="BM135" s="33"/>
      <c r="BN135" s="33"/>
      <c r="BO135" s="33"/>
      <c r="BP135" s="33" t="s">
        <v>11</v>
      </c>
      <c r="BQ135" s="33"/>
      <c r="BR135" s="33"/>
      <c r="BS135" s="33"/>
      <c r="BT135" s="33"/>
      <c r="BU135" s="33"/>
      <c r="BV135" s="33"/>
      <c r="BW135" s="33"/>
      <c r="BX135" s="33"/>
      <c r="BY135" s="33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</row>
    <row r="136" spans="1:95" ht="13.5">
      <c r="A136" s="32"/>
      <c r="B136" s="32"/>
      <c r="C136" s="32"/>
      <c r="D136" s="40" t="s">
        <v>130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2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9"/>
      <c r="AP136" s="39"/>
      <c r="AQ136" s="39"/>
      <c r="AR136" s="39"/>
      <c r="AS136" s="39"/>
      <c r="AT136" s="39"/>
      <c r="AU136" s="39"/>
      <c r="AV136" s="39"/>
      <c r="AW136" s="39"/>
      <c r="AX136" s="38"/>
      <c r="AY136" s="38"/>
      <c r="AZ136" s="38"/>
      <c r="BA136" s="38"/>
      <c r="BB136" s="38"/>
      <c r="BC136" s="38"/>
      <c r="BD136" s="38"/>
      <c r="BE136" s="38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</row>
    <row r="137" spans="1:95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</row>
    <row r="138" spans="1:95" ht="21" customHeight="1">
      <c r="A138" s="56" t="s">
        <v>129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</row>
    <row r="139" spans="1:95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</row>
    <row r="140" spans="1:95" ht="13.5">
      <c r="A140" s="56" t="s">
        <v>127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</row>
    <row r="141" spans="1:95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</row>
    <row r="142" spans="1:95" ht="13.5">
      <c r="A142" s="36" t="s">
        <v>52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67" t="s">
        <v>128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</row>
    <row r="143" spans="1:95" ht="13.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</row>
    <row r="144" spans="1:95" ht="13.5">
      <c r="A144" s="34" t="s">
        <v>68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7" t="s">
        <v>58</v>
      </c>
      <c r="BG144" s="37"/>
      <c r="BH144" s="37"/>
      <c r="BI144" s="37"/>
      <c r="BJ144" s="37"/>
      <c r="BK144" s="37"/>
      <c r="BL144" s="37"/>
      <c r="BM144" s="37"/>
      <c r="BN144" s="37"/>
      <c r="BO144" s="37"/>
      <c r="BP144" s="37" t="s">
        <v>59</v>
      </c>
      <c r="BQ144" s="37"/>
      <c r="BR144" s="37"/>
      <c r="BS144" s="37"/>
      <c r="BT144" s="37"/>
      <c r="BU144" s="37"/>
      <c r="BV144" s="37"/>
      <c r="BW144" s="37"/>
      <c r="BX144" s="37"/>
      <c r="BY144" s="37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</row>
    <row r="145" spans="1:95" ht="48" customHeight="1">
      <c r="A145" s="32" t="s">
        <v>14</v>
      </c>
      <c r="B145" s="32"/>
      <c r="C145" s="32"/>
      <c r="D145" s="32" t="s">
        <v>95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 t="s">
        <v>126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 t="s">
        <v>125</v>
      </c>
      <c r="AG145" s="32"/>
      <c r="AH145" s="32"/>
      <c r="AI145" s="32"/>
      <c r="AJ145" s="32"/>
      <c r="AK145" s="32"/>
      <c r="AL145" s="32"/>
      <c r="AM145" s="32"/>
      <c r="AN145" s="32"/>
      <c r="AO145" s="32" t="s">
        <v>124</v>
      </c>
      <c r="AP145" s="32"/>
      <c r="AQ145" s="32"/>
      <c r="AR145" s="32"/>
      <c r="AS145" s="32"/>
      <c r="AT145" s="32"/>
      <c r="AU145" s="32"/>
      <c r="AV145" s="32"/>
      <c r="AW145" s="32"/>
      <c r="AX145" s="32" t="s">
        <v>73</v>
      </c>
      <c r="AY145" s="32"/>
      <c r="AZ145" s="32"/>
      <c r="BA145" s="32"/>
      <c r="BB145" s="32"/>
      <c r="BC145" s="32"/>
      <c r="BD145" s="32"/>
      <c r="BE145" s="32"/>
      <c r="BF145" s="34" t="s">
        <v>74</v>
      </c>
      <c r="BG145" s="34"/>
      <c r="BH145" s="34"/>
      <c r="BI145" s="34"/>
      <c r="BJ145" s="34"/>
      <c r="BK145" s="34"/>
      <c r="BL145" s="34"/>
      <c r="BM145" s="34"/>
      <c r="BN145" s="34"/>
      <c r="BO145" s="34"/>
      <c r="BP145" s="34" t="s">
        <v>74</v>
      </c>
      <c r="BQ145" s="34"/>
      <c r="BR145" s="34"/>
      <c r="BS145" s="34"/>
      <c r="BT145" s="34"/>
      <c r="BU145" s="34"/>
      <c r="BV145" s="34"/>
      <c r="BW145" s="34"/>
      <c r="BX145" s="34"/>
      <c r="BY145" s="34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</row>
    <row r="146" spans="1:95" ht="13.5">
      <c r="A146" s="61">
        <v>1</v>
      </c>
      <c r="B146" s="61"/>
      <c r="C146" s="61"/>
      <c r="D146" s="61">
        <v>2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>
        <v>3</v>
      </c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>
        <v>4</v>
      </c>
      <c r="AG146" s="61"/>
      <c r="AH146" s="61"/>
      <c r="AI146" s="61"/>
      <c r="AJ146" s="61"/>
      <c r="AK146" s="61"/>
      <c r="AL146" s="61"/>
      <c r="AM146" s="61"/>
      <c r="AN146" s="61"/>
      <c r="AO146" s="61">
        <v>5</v>
      </c>
      <c r="AP146" s="61"/>
      <c r="AQ146" s="61"/>
      <c r="AR146" s="61"/>
      <c r="AS146" s="61"/>
      <c r="AT146" s="61"/>
      <c r="AU146" s="61"/>
      <c r="AV146" s="61"/>
      <c r="AW146" s="61"/>
      <c r="AX146" s="61">
        <v>6</v>
      </c>
      <c r="AY146" s="61"/>
      <c r="AZ146" s="61"/>
      <c r="BA146" s="61"/>
      <c r="BB146" s="61"/>
      <c r="BC146" s="61"/>
      <c r="BD146" s="61"/>
      <c r="BE146" s="61"/>
      <c r="BF146" s="33" t="s">
        <v>75</v>
      </c>
      <c r="BG146" s="33"/>
      <c r="BH146" s="33"/>
      <c r="BI146" s="33"/>
      <c r="BJ146" s="33"/>
      <c r="BK146" s="33"/>
      <c r="BL146" s="33"/>
      <c r="BM146" s="33"/>
      <c r="BN146" s="33"/>
      <c r="BO146" s="33"/>
      <c r="BP146" s="33" t="s">
        <v>76</v>
      </c>
      <c r="BQ146" s="33"/>
      <c r="BR146" s="33"/>
      <c r="BS146" s="33"/>
      <c r="BT146" s="33"/>
      <c r="BU146" s="33"/>
      <c r="BV146" s="33"/>
      <c r="BW146" s="33"/>
      <c r="BX146" s="33"/>
      <c r="BY146" s="33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</row>
    <row r="147" spans="1:95" ht="13.5">
      <c r="A147" s="32" t="s">
        <v>18</v>
      </c>
      <c r="B147" s="32"/>
      <c r="C147" s="32"/>
      <c r="D147" s="62" t="s">
        <v>123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>
        <v>13500</v>
      </c>
      <c r="AY147" s="38"/>
      <c r="AZ147" s="38"/>
      <c r="BA147" s="38"/>
      <c r="BB147" s="38"/>
      <c r="BC147" s="38"/>
      <c r="BD147" s="38"/>
      <c r="BE147" s="38"/>
      <c r="BF147" s="33" t="s">
        <v>145</v>
      </c>
      <c r="BG147" s="33"/>
      <c r="BH147" s="33"/>
      <c r="BI147" s="33"/>
      <c r="BJ147" s="33"/>
      <c r="BK147" s="33"/>
      <c r="BL147" s="33"/>
      <c r="BM147" s="33"/>
      <c r="BN147" s="33"/>
      <c r="BO147" s="33"/>
      <c r="BP147" s="33" t="s">
        <v>11</v>
      </c>
      <c r="BQ147" s="33"/>
      <c r="BR147" s="33"/>
      <c r="BS147" s="33"/>
      <c r="BT147" s="33"/>
      <c r="BU147" s="33"/>
      <c r="BV147" s="33"/>
      <c r="BW147" s="33"/>
      <c r="BX147" s="33"/>
      <c r="BY147" s="33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</row>
    <row r="148" spans="1:95" ht="13.5">
      <c r="A148" s="32" t="s">
        <v>22</v>
      </c>
      <c r="B148" s="32"/>
      <c r="C148" s="32"/>
      <c r="D148" s="62" t="s">
        <v>122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>
        <v>5475</v>
      </c>
      <c r="AY148" s="38"/>
      <c r="AZ148" s="38"/>
      <c r="BA148" s="38"/>
      <c r="BB148" s="38"/>
      <c r="BC148" s="38"/>
      <c r="BD148" s="38"/>
      <c r="BE148" s="38"/>
      <c r="BF148" s="33" t="s">
        <v>11</v>
      </c>
      <c r="BG148" s="33"/>
      <c r="BH148" s="33"/>
      <c r="BI148" s="33"/>
      <c r="BJ148" s="33"/>
      <c r="BK148" s="33"/>
      <c r="BL148" s="33"/>
      <c r="BM148" s="33"/>
      <c r="BN148" s="33"/>
      <c r="BO148" s="33"/>
      <c r="BP148" s="33" t="s">
        <v>11</v>
      </c>
      <c r="BQ148" s="33"/>
      <c r="BR148" s="33"/>
      <c r="BS148" s="33"/>
      <c r="BT148" s="33"/>
      <c r="BU148" s="33"/>
      <c r="BV148" s="33"/>
      <c r="BW148" s="33"/>
      <c r="BX148" s="33"/>
      <c r="BY148" s="33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</row>
    <row r="149" spans="1:95" ht="13.5">
      <c r="A149" s="32" t="s">
        <v>28</v>
      </c>
      <c r="B149" s="32"/>
      <c r="C149" s="32"/>
      <c r="D149" s="62" t="s">
        <v>97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>
        <v>1082.67</v>
      </c>
      <c r="AY149" s="38"/>
      <c r="AZ149" s="38"/>
      <c r="BA149" s="38"/>
      <c r="BB149" s="38"/>
      <c r="BC149" s="38"/>
      <c r="BD149" s="38"/>
      <c r="BE149" s="38"/>
      <c r="BF149" s="33" t="s">
        <v>11</v>
      </c>
      <c r="BG149" s="33"/>
      <c r="BH149" s="33"/>
      <c r="BI149" s="33"/>
      <c r="BJ149" s="33"/>
      <c r="BK149" s="33"/>
      <c r="BL149" s="33"/>
      <c r="BM149" s="33"/>
      <c r="BN149" s="33"/>
      <c r="BO149" s="33"/>
      <c r="BP149" s="33" t="s">
        <v>11</v>
      </c>
      <c r="BQ149" s="33"/>
      <c r="BR149" s="33"/>
      <c r="BS149" s="33"/>
      <c r="BT149" s="33"/>
      <c r="BU149" s="33"/>
      <c r="BV149" s="33"/>
      <c r="BW149" s="33"/>
      <c r="BX149" s="33"/>
      <c r="BY149" s="33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</row>
    <row r="150" spans="1:95" ht="13.5">
      <c r="A150" s="32"/>
      <c r="B150" s="32"/>
      <c r="C150" s="32"/>
      <c r="D150" s="40" t="s">
        <v>121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2"/>
      <c r="T150" s="39" t="s">
        <v>11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 t="s">
        <v>11</v>
      </c>
      <c r="AG150" s="39"/>
      <c r="AH150" s="39"/>
      <c r="AI150" s="39"/>
      <c r="AJ150" s="39"/>
      <c r="AK150" s="39"/>
      <c r="AL150" s="39"/>
      <c r="AM150" s="39"/>
      <c r="AN150" s="39"/>
      <c r="AO150" s="38" t="s">
        <v>11</v>
      </c>
      <c r="AP150" s="38"/>
      <c r="AQ150" s="38"/>
      <c r="AR150" s="38"/>
      <c r="AS150" s="38"/>
      <c r="AT150" s="38"/>
      <c r="AU150" s="38"/>
      <c r="AV150" s="38"/>
      <c r="AW150" s="38"/>
      <c r="AX150" s="64">
        <v>20057.67</v>
      </c>
      <c r="AY150" s="64"/>
      <c r="AZ150" s="64"/>
      <c r="BA150" s="64"/>
      <c r="BB150" s="64"/>
      <c r="BC150" s="64"/>
      <c r="BD150" s="64"/>
      <c r="BE150" s="64"/>
      <c r="BF150" s="63" t="s">
        <v>148</v>
      </c>
      <c r="BG150" s="63"/>
      <c r="BH150" s="63"/>
      <c r="BI150" s="63"/>
      <c r="BJ150" s="63"/>
      <c r="BK150" s="63"/>
      <c r="BL150" s="63"/>
      <c r="BM150" s="63"/>
      <c r="BN150" s="63"/>
      <c r="BO150" s="63"/>
      <c r="BP150" s="63" t="s">
        <v>148</v>
      </c>
      <c r="BQ150" s="63"/>
      <c r="BR150" s="63"/>
      <c r="BS150" s="63"/>
      <c r="BT150" s="63"/>
      <c r="BU150" s="63"/>
      <c r="BV150" s="63"/>
      <c r="BW150" s="63"/>
      <c r="BX150" s="63"/>
      <c r="BY150" s="63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</row>
    <row r="151" spans="1:95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</row>
    <row r="152" spans="1:95" ht="13.5">
      <c r="A152" s="56" t="s">
        <v>120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</row>
    <row r="153" spans="1:95" ht="13.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</row>
    <row r="154" spans="1:95" ht="13.5">
      <c r="A154" s="36" t="s">
        <v>52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67" t="s">
        <v>128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</row>
    <row r="155" spans="1:95" ht="13.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</row>
    <row r="156" spans="1:95" ht="13.5">
      <c r="A156" s="34" t="s">
        <v>68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7" t="s">
        <v>58</v>
      </c>
      <c r="BG156" s="37"/>
      <c r="BH156" s="37"/>
      <c r="BI156" s="37"/>
      <c r="BJ156" s="37"/>
      <c r="BK156" s="37"/>
      <c r="BL156" s="37"/>
      <c r="BM156" s="37"/>
      <c r="BN156" s="37"/>
      <c r="BO156" s="37"/>
      <c r="BP156" s="37" t="s">
        <v>59</v>
      </c>
      <c r="BQ156" s="37"/>
      <c r="BR156" s="37"/>
      <c r="BS156" s="37"/>
      <c r="BT156" s="37"/>
      <c r="BU156" s="37"/>
      <c r="BV156" s="37"/>
      <c r="BW156" s="37"/>
      <c r="BX156" s="37"/>
      <c r="BY156" s="37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</row>
    <row r="157" spans="1:95" ht="44.25" customHeight="1">
      <c r="A157" s="32" t="s">
        <v>14</v>
      </c>
      <c r="B157" s="32"/>
      <c r="C157" s="32"/>
      <c r="D157" s="32" t="s">
        <v>95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 t="s">
        <v>119</v>
      </c>
      <c r="AE157" s="32"/>
      <c r="AF157" s="32"/>
      <c r="AG157" s="32"/>
      <c r="AH157" s="32"/>
      <c r="AI157" s="32"/>
      <c r="AJ157" s="32"/>
      <c r="AK157" s="32"/>
      <c r="AL157" s="32"/>
      <c r="AM157" s="32" t="s">
        <v>118</v>
      </c>
      <c r="AN157" s="32"/>
      <c r="AO157" s="32"/>
      <c r="AP157" s="32"/>
      <c r="AQ157" s="32"/>
      <c r="AR157" s="32"/>
      <c r="AS157" s="32"/>
      <c r="AT157" s="32"/>
      <c r="AU157" s="32"/>
      <c r="AV157" s="32" t="s">
        <v>117</v>
      </c>
      <c r="AW157" s="32"/>
      <c r="AX157" s="32"/>
      <c r="AY157" s="32"/>
      <c r="AZ157" s="32"/>
      <c r="BA157" s="32"/>
      <c r="BB157" s="32"/>
      <c r="BC157" s="32"/>
      <c r="BD157" s="32"/>
      <c r="BE157" s="32"/>
      <c r="BF157" s="34" t="s">
        <v>74</v>
      </c>
      <c r="BG157" s="34"/>
      <c r="BH157" s="34"/>
      <c r="BI157" s="34"/>
      <c r="BJ157" s="34"/>
      <c r="BK157" s="34"/>
      <c r="BL157" s="34"/>
      <c r="BM157" s="34"/>
      <c r="BN157" s="34"/>
      <c r="BO157" s="34"/>
      <c r="BP157" s="34" t="s">
        <v>74</v>
      </c>
      <c r="BQ157" s="34"/>
      <c r="BR157" s="34"/>
      <c r="BS157" s="34"/>
      <c r="BT157" s="34"/>
      <c r="BU157" s="34"/>
      <c r="BV157" s="34"/>
      <c r="BW157" s="34"/>
      <c r="BX157" s="34"/>
      <c r="BY157" s="34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</row>
    <row r="158" spans="1:95" ht="13.5">
      <c r="A158" s="61">
        <v>1</v>
      </c>
      <c r="B158" s="61"/>
      <c r="C158" s="61"/>
      <c r="D158" s="61">
        <v>2</v>
      </c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>
        <v>3</v>
      </c>
      <c r="AE158" s="61"/>
      <c r="AF158" s="61"/>
      <c r="AG158" s="61"/>
      <c r="AH158" s="61"/>
      <c r="AI158" s="61"/>
      <c r="AJ158" s="61"/>
      <c r="AK158" s="61"/>
      <c r="AL158" s="61"/>
      <c r="AM158" s="61">
        <v>4</v>
      </c>
      <c r="AN158" s="61"/>
      <c r="AO158" s="61"/>
      <c r="AP158" s="61"/>
      <c r="AQ158" s="61"/>
      <c r="AR158" s="61"/>
      <c r="AS158" s="61"/>
      <c r="AT158" s="61"/>
      <c r="AU158" s="61"/>
      <c r="AV158" s="61">
        <v>5</v>
      </c>
      <c r="AW158" s="61"/>
      <c r="AX158" s="61"/>
      <c r="AY158" s="61"/>
      <c r="AZ158" s="61"/>
      <c r="BA158" s="61"/>
      <c r="BB158" s="61"/>
      <c r="BC158" s="61"/>
      <c r="BD158" s="61"/>
      <c r="BE158" s="61"/>
      <c r="BF158" s="33" t="s">
        <v>54</v>
      </c>
      <c r="BG158" s="33"/>
      <c r="BH158" s="33"/>
      <c r="BI158" s="33"/>
      <c r="BJ158" s="33"/>
      <c r="BK158" s="33"/>
      <c r="BL158" s="33"/>
      <c r="BM158" s="33"/>
      <c r="BN158" s="33"/>
      <c r="BO158" s="33"/>
      <c r="BP158" s="33" t="s">
        <v>75</v>
      </c>
      <c r="BQ158" s="33"/>
      <c r="BR158" s="33"/>
      <c r="BS158" s="33"/>
      <c r="BT158" s="33"/>
      <c r="BU158" s="33"/>
      <c r="BV158" s="33"/>
      <c r="BW158" s="33"/>
      <c r="BX158" s="33"/>
      <c r="BY158" s="33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</row>
    <row r="159" spans="1:95" ht="13.5">
      <c r="A159" s="32" t="s">
        <v>18</v>
      </c>
      <c r="B159" s="32"/>
      <c r="C159" s="32"/>
      <c r="D159" s="57" t="s">
        <v>77</v>
      </c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9"/>
      <c r="AD159" s="39"/>
      <c r="AE159" s="39"/>
      <c r="AF159" s="39"/>
      <c r="AG159" s="39"/>
      <c r="AH159" s="39"/>
      <c r="AI159" s="39"/>
      <c r="AJ159" s="39"/>
      <c r="AK159" s="39"/>
      <c r="AL159" s="39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>
        <v>0</v>
      </c>
      <c r="AW159" s="65"/>
      <c r="AX159" s="65"/>
      <c r="AY159" s="65"/>
      <c r="AZ159" s="65"/>
      <c r="BA159" s="65"/>
      <c r="BB159" s="65"/>
      <c r="BC159" s="65"/>
      <c r="BD159" s="65"/>
      <c r="BE159" s="65"/>
      <c r="BF159" s="33" t="s">
        <v>11</v>
      </c>
      <c r="BG159" s="33"/>
      <c r="BH159" s="33"/>
      <c r="BI159" s="33"/>
      <c r="BJ159" s="33"/>
      <c r="BK159" s="33"/>
      <c r="BL159" s="33"/>
      <c r="BM159" s="33"/>
      <c r="BN159" s="33"/>
      <c r="BO159" s="33"/>
      <c r="BP159" s="33" t="s">
        <v>11</v>
      </c>
      <c r="BQ159" s="33"/>
      <c r="BR159" s="33"/>
      <c r="BS159" s="33"/>
      <c r="BT159" s="33"/>
      <c r="BU159" s="33"/>
      <c r="BV159" s="33"/>
      <c r="BW159" s="33"/>
      <c r="BX159" s="33"/>
      <c r="BY159" s="33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</row>
    <row r="160" spans="1:95" ht="13.5">
      <c r="A160" s="32"/>
      <c r="B160" s="32"/>
      <c r="C160" s="32"/>
      <c r="D160" s="40" t="s">
        <v>10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2"/>
      <c r="AD160" s="39"/>
      <c r="AE160" s="39"/>
      <c r="AF160" s="39"/>
      <c r="AG160" s="39"/>
      <c r="AH160" s="39"/>
      <c r="AI160" s="39"/>
      <c r="AJ160" s="39"/>
      <c r="AK160" s="39"/>
      <c r="AL160" s="39"/>
      <c r="AM160" s="38"/>
      <c r="AN160" s="38"/>
      <c r="AO160" s="38"/>
      <c r="AP160" s="38"/>
      <c r="AQ160" s="38"/>
      <c r="AR160" s="38"/>
      <c r="AS160" s="38"/>
      <c r="AT160" s="38"/>
      <c r="AU160" s="38"/>
      <c r="AV160" s="66">
        <v>0</v>
      </c>
      <c r="AW160" s="66"/>
      <c r="AX160" s="66"/>
      <c r="AY160" s="66"/>
      <c r="AZ160" s="66"/>
      <c r="BA160" s="66"/>
      <c r="BB160" s="66"/>
      <c r="BC160" s="66"/>
      <c r="BD160" s="66"/>
      <c r="BE160" s="66"/>
      <c r="BF160" s="63" t="s">
        <v>83</v>
      </c>
      <c r="BG160" s="63"/>
      <c r="BH160" s="63"/>
      <c r="BI160" s="63"/>
      <c r="BJ160" s="63"/>
      <c r="BK160" s="63"/>
      <c r="BL160" s="63"/>
      <c r="BM160" s="63"/>
      <c r="BN160" s="63"/>
      <c r="BO160" s="63"/>
      <c r="BP160" s="63" t="s">
        <v>83</v>
      </c>
      <c r="BQ160" s="63"/>
      <c r="BR160" s="63"/>
      <c r="BS160" s="63"/>
      <c r="BT160" s="63"/>
      <c r="BU160" s="63"/>
      <c r="BV160" s="63"/>
      <c r="BW160" s="63"/>
      <c r="BX160" s="63"/>
      <c r="BY160" s="63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</row>
    <row r="161" spans="1:95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</row>
    <row r="162" spans="1:95" ht="13.5">
      <c r="A162" s="56" t="s">
        <v>116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</row>
    <row r="163" spans="1:95" ht="13.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</row>
    <row r="164" spans="1:95" ht="13.5">
      <c r="A164" s="36" t="s">
        <v>52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67" t="s">
        <v>128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</row>
    <row r="165" spans="1:95" ht="13.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</row>
    <row r="166" spans="1:95" ht="13.5">
      <c r="A166" s="34" t="s">
        <v>68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7" t="s">
        <v>58</v>
      </c>
      <c r="BG166" s="37"/>
      <c r="BH166" s="37"/>
      <c r="BI166" s="37"/>
      <c r="BJ166" s="37"/>
      <c r="BK166" s="37"/>
      <c r="BL166" s="37"/>
      <c r="BM166" s="37"/>
      <c r="BN166" s="37"/>
      <c r="BO166" s="37"/>
      <c r="BP166" s="37" t="s">
        <v>59</v>
      </c>
      <c r="BQ166" s="37"/>
      <c r="BR166" s="37"/>
      <c r="BS166" s="37"/>
      <c r="BT166" s="37"/>
      <c r="BU166" s="37"/>
      <c r="BV166" s="37"/>
      <c r="BW166" s="37"/>
      <c r="BX166" s="37"/>
      <c r="BY166" s="37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</row>
    <row r="167" spans="1:95" ht="41.25" customHeight="1">
      <c r="A167" s="32" t="s">
        <v>14</v>
      </c>
      <c r="B167" s="32"/>
      <c r="C167" s="32"/>
      <c r="D167" s="32" t="s">
        <v>88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 t="s">
        <v>115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 t="s">
        <v>114</v>
      </c>
      <c r="AG167" s="32"/>
      <c r="AH167" s="32"/>
      <c r="AI167" s="32"/>
      <c r="AJ167" s="32"/>
      <c r="AK167" s="32"/>
      <c r="AL167" s="32"/>
      <c r="AM167" s="32"/>
      <c r="AN167" s="32"/>
      <c r="AO167" s="32" t="s">
        <v>113</v>
      </c>
      <c r="AP167" s="32"/>
      <c r="AQ167" s="32"/>
      <c r="AR167" s="32"/>
      <c r="AS167" s="32"/>
      <c r="AT167" s="32"/>
      <c r="AU167" s="32"/>
      <c r="AV167" s="32"/>
      <c r="AW167" s="32"/>
      <c r="AX167" s="32" t="s">
        <v>112</v>
      </c>
      <c r="AY167" s="32"/>
      <c r="AZ167" s="32"/>
      <c r="BA167" s="32"/>
      <c r="BB167" s="32"/>
      <c r="BC167" s="32"/>
      <c r="BD167" s="32"/>
      <c r="BE167" s="32"/>
      <c r="BF167" s="34" t="s">
        <v>74</v>
      </c>
      <c r="BG167" s="34"/>
      <c r="BH167" s="34"/>
      <c r="BI167" s="34"/>
      <c r="BJ167" s="34"/>
      <c r="BK167" s="34"/>
      <c r="BL167" s="34"/>
      <c r="BM167" s="34"/>
      <c r="BN167" s="34"/>
      <c r="BO167" s="34"/>
      <c r="BP167" s="34" t="s">
        <v>74</v>
      </c>
      <c r="BQ167" s="34"/>
      <c r="BR167" s="34"/>
      <c r="BS167" s="34"/>
      <c r="BT167" s="34"/>
      <c r="BU167" s="34"/>
      <c r="BV167" s="34"/>
      <c r="BW167" s="34"/>
      <c r="BX167" s="34"/>
      <c r="BY167" s="34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</row>
    <row r="168" spans="1:95" ht="13.5">
      <c r="A168" s="61">
        <v>1</v>
      </c>
      <c r="B168" s="61"/>
      <c r="C168" s="61"/>
      <c r="D168" s="61">
        <v>2</v>
      </c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 t="s">
        <v>28</v>
      </c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 t="s">
        <v>98</v>
      </c>
      <c r="AG168" s="61"/>
      <c r="AH168" s="61"/>
      <c r="AI168" s="61"/>
      <c r="AJ168" s="61"/>
      <c r="AK168" s="61"/>
      <c r="AL168" s="61"/>
      <c r="AM168" s="61"/>
      <c r="AN168" s="61"/>
      <c r="AO168" s="61" t="s">
        <v>45</v>
      </c>
      <c r="AP168" s="61"/>
      <c r="AQ168" s="61"/>
      <c r="AR168" s="61"/>
      <c r="AS168" s="61"/>
      <c r="AT168" s="61"/>
      <c r="AU168" s="61"/>
      <c r="AV168" s="61"/>
      <c r="AW168" s="61"/>
      <c r="AX168" s="61">
        <v>6</v>
      </c>
      <c r="AY168" s="61"/>
      <c r="AZ168" s="61"/>
      <c r="BA168" s="61"/>
      <c r="BB168" s="61"/>
      <c r="BC168" s="61"/>
      <c r="BD168" s="61"/>
      <c r="BE168" s="61"/>
      <c r="BF168" s="33" t="s">
        <v>75</v>
      </c>
      <c r="BG168" s="33"/>
      <c r="BH168" s="33"/>
      <c r="BI168" s="33"/>
      <c r="BJ168" s="33"/>
      <c r="BK168" s="33"/>
      <c r="BL168" s="33"/>
      <c r="BM168" s="33"/>
      <c r="BN168" s="33"/>
      <c r="BO168" s="33"/>
      <c r="BP168" s="33" t="s">
        <v>76</v>
      </c>
      <c r="BQ168" s="33"/>
      <c r="BR168" s="33"/>
      <c r="BS168" s="33"/>
      <c r="BT168" s="33"/>
      <c r="BU168" s="33"/>
      <c r="BV168" s="33"/>
      <c r="BW168" s="33"/>
      <c r="BX168" s="33"/>
      <c r="BY168" s="33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</row>
    <row r="169" spans="1:95" ht="13.5">
      <c r="A169" s="32" t="s">
        <v>18</v>
      </c>
      <c r="B169" s="32"/>
      <c r="C169" s="3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38"/>
      <c r="AP169" s="38"/>
      <c r="AQ169" s="38"/>
      <c r="AR169" s="38"/>
      <c r="AS169" s="38"/>
      <c r="AT169" s="38"/>
      <c r="AU169" s="38"/>
      <c r="AV169" s="38"/>
      <c r="AW169" s="38"/>
      <c r="AX169" s="65">
        <f>T169*AF169*AO169</f>
        <v>0</v>
      </c>
      <c r="AY169" s="65"/>
      <c r="AZ169" s="65"/>
      <c r="BA169" s="65"/>
      <c r="BB169" s="65"/>
      <c r="BC169" s="65"/>
      <c r="BD169" s="65"/>
      <c r="BE169" s="65"/>
      <c r="BF169" s="33" t="s">
        <v>11</v>
      </c>
      <c r="BG169" s="33"/>
      <c r="BH169" s="33"/>
      <c r="BI169" s="33"/>
      <c r="BJ169" s="33"/>
      <c r="BK169" s="33"/>
      <c r="BL169" s="33"/>
      <c r="BM169" s="33"/>
      <c r="BN169" s="33"/>
      <c r="BO169" s="33"/>
      <c r="BP169" s="33" t="s">
        <v>11</v>
      </c>
      <c r="BQ169" s="33"/>
      <c r="BR169" s="33"/>
      <c r="BS169" s="33"/>
      <c r="BT169" s="33"/>
      <c r="BU169" s="33"/>
      <c r="BV169" s="33"/>
      <c r="BW169" s="33"/>
      <c r="BX169" s="33"/>
      <c r="BY169" s="33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</row>
    <row r="170" spans="1:95" ht="13.5">
      <c r="A170" s="32"/>
      <c r="B170" s="32"/>
      <c r="C170" s="32"/>
      <c r="D170" s="40" t="s">
        <v>10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2"/>
      <c r="T170" s="38" t="s">
        <v>11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 t="s">
        <v>11</v>
      </c>
      <c r="AG170" s="38"/>
      <c r="AH170" s="38"/>
      <c r="AI170" s="38"/>
      <c r="AJ170" s="38"/>
      <c r="AK170" s="38"/>
      <c r="AL170" s="38"/>
      <c r="AM170" s="38"/>
      <c r="AN170" s="38"/>
      <c r="AO170" s="38" t="s">
        <v>11</v>
      </c>
      <c r="AP170" s="38"/>
      <c r="AQ170" s="38"/>
      <c r="AR170" s="38"/>
      <c r="AS170" s="38"/>
      <c r="AT170" s="38"/>
      <c r="AU170" s="38"/>
      <c r="AV170" s="38"/>
      <c r="AW170" s="38"/>
      <c r="AX170" s="65">
        <v>0</v>
      </c>
      <c r="AY170" s="65"/>
      <c r="AZ170" s="65"/>
      <c r="BA170" s="65"/>
      <c r="BB170" s="65"/>
      <c r="BC170" s="65"/>
      <c r="BD170" s="65"/>
      <c r="BE170" s="65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</row>
    <row r="171" spans="1:95" ht="14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</row>
    <row r="172" spans="1:95" ht="21" customHeight="1">
      <c r="A172" s="35" t="s">
        <v>111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</row>
    <row r="173" spans="1:95" ht="13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</row>
    <row r="174" spans="1:95" ht="13.5">
      <c r="A174" s="36" t="s">
        <v>52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67" t="s">
        <v>128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</row>
    <row r="175" spans="1:95" ht="13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</row>
    <row r="176" spans="1:95" ht="13.5">
      <c r="A176" s="34" t="s">
        <v>68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7" t="s">
        <v>58</v>
      </c>
      <c r="BG176" s="37"/>
      <c r="BH176" s="37"/>
      <c r="BI176" s="37"/>
      <c r="BJ176" s="37"/>
      <c r="BK176" s="37"/>
      <c r="BL176" s="37"/>
      <c r="BM176" s="37"/>
      <c r="BN176" s="37"/>
      <c r="BO176" s="37"/>
      <c r="BP176" s="37" t="s">
        <v>59</v>
      </c>
      <c r="BQ176" s="37"/>
      <c r="BR176" s="37"/>
      <c r="BS176" s="37"/>
      <c r="BT176" s="37"/>
      <c r="BU176" s="37"/>
      <c r="BV176" s="37"/>
      <c r="BW176" s="37"/>
      <c r="BX176" s="37"/>
      <c r="BY176" s="37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</row>
    <row r="177" spans="1:95" ht="37.5" customHeight="1">
      <c r="A177" s="32" t="s">
        <v>14</v>
      </c>
      <c r="B177" s="32"/>
      <c r="C177" s="32"/>
      <c r="D177" s="32" t="s">
        <v>88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 t="s">
        <v>94</v>
      </c>
      <c r="AE177" s="32"/>
      <c r="AF177" s="32"/>
      <c r="AG177" s="32"/>
      <c r="AH177" s="32"/>
      <c r="AI177" s="32"/>
      <c r="AJ177" s="32"/>
      <c r="AK177" s="32"/>
      <c r="AL177" s="32"/>
      <c r="AM177" s="32" t="s">
        <v>110</v>
      </c>
      <c r="AN177" s="32"/>
      <c r="AO177" s="32"/>
      <c r="AP177" s="32"/>
      <c r="AQ177" s="32"/>
      <c r="AR177" s="32"/>
      <c r="AS177" s="32"/>
      <c r="AT177" s="32"/>
      <c r="AU177" s="32"/>
      <c r="AV177" s="32" t="s">
        <v>109</v>
      </c>
      <c r="AW177" s="32"/>
      <c r="AX177" s="32"/>
      <c r="AY177" s="32"/>
      <c r="AZ177" s="32"/>
      <c r="BA177" s="32"/>
      <c r="BB177" s="32"/>
      <c r="BC177" s="32"/>
      <c r="BD177" s="32"/>
      <c r="BE177" s="32"/>
      <c r="BF177" s="32" t="s">
        <v>109</v>
      </c>
      <c r="BG177" s="32"/>
      <c r="BH177" s="32"/>
      <c r="BI177" s="32"/>
      <c r="BJ177" s="32"/>
      <c r="BK177" s="32"/>
      <c r="BL177" s="32"/>
      <c r="BM177" s="32"/>
      <c r="BN177" s="32"/>
      <c r="BO177" s="32"/>
      <c r="BP177" s="32" t="s">
        <v>109</v>
      </c>
      <c r="BQ177" s="32"/>
      <c r="BR177" s="32"/>
      <c r="BS177" s="32"/>
      <c r="BT177" s="32"/>
      <c r="BU177" s="32"/>
      <c r="BV177" s="32"/>
      <c r="BW177" s="32"/>
      <c r="BX177" s="32"/>
      <c r="BY177" s="32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</row>
    <row r="178" spans="1:95" ht="13.5">
      <c r="A178" s="61">
        <v>1</v>
      </c>
      <c r="B178" s="61"/>
      <c r="C178" s="61"/>
      <c r="D178" s="61">
        <v>2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 t="s">
        <v>28</v>
      </c>
      <c r="AE178" s="61"/>
      <c r="AF178" s="61"/>
      <c r="AG178" s="61"/>
      <c r="AH178" s="61"/>
      <c r="AI178" s="61"/>
      <c r="AJ178" s="61"/>
      <c r="AK178" s="61"/>
      <c r="AL178" s="61"/>
      <c r="AM178" s="61" t="s">
        <v>98</v>
      </c>
      <c r="AN178" s="61"/>
      <c r="AO178" s="61"/>
      <c r="AP178" s="61"/>
      <c r="AQ178" s="61"/>
      <c r="AR178" s="61"/>
      <c r="AS178" s="61"/>
      <c r="AT178" s="61"/>
      <c r="AU178" s="61"/>
      <c r="AV178" s="61" t="s">
        <v>45</v>
      </c>
      <c r="AW178" s="61"/>
      <c r="AX178" s="61"/>
      <c r="AY178" s="61"/>
      <c r="AZ178" s="61"/>
      <c r="BA178" s="61"/>
      <c r="BB178" s="61"/>
      <c r="BC178" s="61"/>
      <c r="BD178" s="61"/>
      <c r="BE178" s="61"/>
      <c r="BF178" s="33" t="s">
        <v>54</v>
      </c>
      <c r="BG178" s="33"/>
      <c r="BH178" s="33"/>
      <c r="BI178" s="33"/>
      <c r="BJ178" s="33"/>
      <c r="BK178" s="33"/>
      <c r="BL178" s="33"/>
      <c r="BM178" s="33"/>
      <c r="BN178" s="33"/>
      <c r="BO178" s="33"/>
      <c r="BP178" s="33" t="s">
        <v>75</v>
      </c>
      <c r="BQ178" s="33"/>
      <c r="BR178" s="33"/>
      <c r="BS178" s="33"/>
      <c r="BT178" s="33"/>
      <c r="BU178" s="33"/>
      <c r="BV178" s="33"/>
      <c r="BW178" s="33"/>
      <c r="BX178" s="33"/>
      <c r="BY178" s="33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</row>
    <row r="179" spans="1:95" ht="13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9"/>
      <c r="AE179" s="39"/>
      <c r="AF179" s="39"/>
      <c r="AG179" s="39"/>
      <c r="AH179" s="39"/>
      <c r="AI179" s="39"/>
      <c r="AJ179" s="39"/>
      <c r="AK179" s="39"/>
      <c r="AL179" s="39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</row>
    <row r="180" spans="1:95" ht="13.5">
      <c r="A180" s="32"/>
      <c r="B180" s="32"/>
      <c r="C180" s="32"/>
      <c r="D180" s="40" t="s">
        <v>10</v>
      </c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2"/>
      <c r="AD180" s="39" t="s">
        <v>11</v>
      </c>
      <c r="AE180" s="39"/>
      <c r="AF180" s="39"/>
      <c r="AG180" s="39"/>
      <c r="AH180" s="39"/>
      <c r="AI180" s="39"/>
      <c r="AJ180" s="39"/>
      <c r="AK180" s="39"/>
      <c r="AL180" s="39"/>
      <c r="AM180" s="38" t="s">
        <v>11</v>
      </c>
      <c r="AN180" s="38"/>
      <c r="AO180" s="38"/>
      <c r="AP180" s="38"/>
      <c r="AQ180" s="38"/>
      <c r="AR180" s="38"/>
      <c r="AS180" s="38"/>
      <c r="AT180" s="38"/>
      <c r="AU180" s="38"/>
      <c r="AV180" s="38" t="s">
        <v>11</v>
      </c>
      <c r="AW180" s="38"/>
      <c r="AX180" s="38"/>
      <c r="AY180" s="38"/>
      <c r="AZ180" s="38"/>
      <c r="BA180" s="38"/>
      <c r="BB180" s="38"/>
      <c r="BC180" s="38"/>
      <c r="BD180" s="38"/>
      <c r="BE180" s="38"/>
      <c r="BF180" s="38" t="s">
        <v>11</v>
      </c>
      <c r="BG180" s="38"/>
      <c r="BH180" s="38"/>
      <c r="BI180" s="38"/>
      <c r="BJ180" s="38"/>
      <c r="BK180" s="38"/>
      <c r="BL180" s="38"/>
      <c r="BM180" s="38"/>
      <c r="BN180" s="38"/>
      <c r="BO180" s="38"/>
      <c r="BP180" s="38" t="s">
        <v>11</v>
      </c>
      <c r="BQ180" s="38"/>
      <c r="BR180" s="38"/>
      <c r="BS180" s="38"/>
      <c r="BT180" s="38"/>
      <c r="BU180" s="38"/>
      <c r="BV180" s="38"/>
      <c r="BW180" s="38"/>
      <c r="BX180" s="38"/>
      <c r="BY180" s="38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</row>
    <row r="181" spans="1:95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</row>
    <row r="182" spans="1:95" ht="13.5">
      <c r="A182" s="56" t="s">
        <v>108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</row>
    <row r="183" spans="1:95" ht="0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</row>
    <row r="184" spans="1:95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</row>
    <row r="185" spans="1:95" ht="13.5">
      <c r="A185" s="36" t="s">
        <v>52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67" t="s">
        <v>128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</row>
    <row r="186" spans="1:95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</row>
    <row r="187" spans="1:95" ht="13.5">
      <c r="A187" s="34" t="s">
        <v>68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7" t="s">
        <v>58</v>
      </c>
      <c r="BG187" s="37"/>
      <c r="BH187" s="37"/>
      <c r="BI187" s="37"/>
      <c r="BJ187" s="37"/>
      <c r="BK187" s="37"/>
      <c r="BL187" s="37"/>
      <c r="BM187" s="37"/>
      <c r="BN187" s="37"/>
      <c r="BO187" s="37"/>
      <c r="BP187" s="37" t="s">
        <v>59</v>
      </c>
      <c r="BQ187" s="37"/>
      <c r="BR187" s="37"/>
      <c r="BS187" s="37"/>
      <c r="BT187" s="37"/>
      <c r="BU187" s="37"/>
      <c r="BV187" s="37"/>
      <c r="BW187" s="37"/>
      <c r="BX187" s="37"/>
      <c r="BY187" s="37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</row>
    <row r="188" spans="1:95" ht="43.5" customHeight="1">
      <c r="A188" s="32" t="s">
        <v>14</v>
      </c>
      <c r="B188" s="32"/>
      <c r="C188" s="32"/>
      <c r="D188" s="32" t="s">
        <v>95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 t="s">
        <v>107</v>
      </c>
      <c r="AE188" s="32"/>
      <c r="AF188" s="32"/>
      <c r="AG188" s="32"/>
      <c r="AH188" s="32"/>
      <c r="AI188" s="32"/>
      <c r="AJ188" s="32"/>
      <c r="AK188" s="32"/>
      <c r="AL188" s="32"/>
      <c r="AM188" s="32" t="s">
        <v>106</v>
      </c>
      <c r="AN188" s="32"/>
      <c r="AO188" s="32"/>
      <c r="AP188" s="32"/>
      <c r="AQ188" s="32"/>
      <c r="AR188" s="32"/>
      <c r="AS188" s="32"/>
      <c r="AT188" s="32"/>
      <c r="AU188" s="32"/>
      <c r="AV188" s="32" t="s">
        <v>105</v>
      </c>
      <c r="AW188" s="32"/>
      <c r="AX188" s="32"/>
      <c r="AY188" s="32"/>
      <c r="AZ188" s="32"/>
      <c r="BA188" s="32"/>
      <c r="BB188" s="32"/>
      <c r="BC188" s="32"/>
      <c r="BD188" s="32"/>
      <c r="BE188" s="32"/>
      <c r="BF188" s="32" t="s">
        <v>104</v>
      </c>
      <c r="BG188" s="32"/>
      <c r="BH188" s="32"/>
      <c r="BI188" s="32"/>
      <c r="BJ188" s="32"/>
      <c r="BK188" s="32"/>
      <c r="BL188" s="32"/>
      <c r="BM188" s="32"/>
      <c r="BN188" s="32"/>
      <c r="BO188" s="32"/>
      <c r="BP188" s="32" t="s">
        <v>104</v>
      </c>
      <c r="BQ188" s="32"/>
      <c r="BR188" s="32"/>
      <c r="BS188" s="32"/>
      <c r="BT188" s="32"/>
      <c r="BU188" s="32"/>
      <c r="BV188" s="32"/>
      <c r="BW188" s="32"/>
      <c r="BX188" s="32"/>
      <c r="BY188" s="32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</row>
    <row r="189" spans="1:95" ht="13.5">
      <c r="A189" s="61">
        <v>1</v>
      </c>
      <c r="B189" s="61"/>
      <c r="C189" s="61"/>
      <c r="D189" s="61">
        <v>2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>
        <v>3</v>
      </c>
      <c r="AE189" s="61"/>
      <c r="AF189" s="61"/>
      <c r="AG189" s="61"/>
      <c r="AH189" s="61"/>
      <c r="AI189" s="61"/>
      <c r="AJ189" s="61"/>
      <c r="AK189" s="61"/>
      <c r="AL189" s="61"/>
      <c r="AM189" s="61">
        <v>4</v>
      </c>
      <c r="AN189" s="61"/>
      <c r="AO189" s="61"/>
      <c r="AP189" s="61"/>
      <c r="AQ189" s="61"/>
      <c r="AR189" s="61"/>
      <c r="AS189" s="61"/>
      <c r="AT189" s="61"/>
      <c r="AU189" s="61"/>
      <c r="AV189" s="61">
        <v>5</v>
      </c>
      <c r="AW189" s="61"/>
      <c r="AX189" s="61"/>
      <c r="AY189" s="61"/>
      <c r="AZ189" s="61"/>
      <c r="BA189" s="61"/>
      <c r="BB189" s="61"/>
      <c r="BC189" s="61"/>
      <c r="BD189" s="61"/>
      <c r="BE189" s="61"/>
      <c r="BF189" s="33" t="s">
        <v>54</v>
      </c>
      <c r="BG189" s="33"/>
      <c r="BH189" s="33"/>
      <c r="BI189" s="33"/>
      <c r="BJ189" s="33"/>
      <c r="BK189" s="33"/>
      <c r="BL189" s="33"/>
      <c r="BM189" s="33"/>
      <c r="BN189" s="33"/>
      <c r="BO189" s="33"/>
      <c r="BP189" s="33" t="s">
        <v>75</v>
      </c>
      <c r="BQ189" s="33"/>
      <c r="BR189" s="33"/>
      <c r="BS189" s="33"/>
      <c r="BT189" s="33"/>
      <c r="BU189" s="33"/>
      <c r="BV189" s="33"/>
      <c r="BW189" s="33"/>
      <c r="BX189" s="33"/>
      <c r="BY189" s="33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</row>
    <row r="190" spans="1:95" ht="13.5">
      <c r="A190" s="32" t="s">
        <v>18</v>
      </c>
      <c r="B190" s="32"/>
      <c r="C190" s="32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0"/>
      <c r="AE190" s="71"/>
      <c r="AF190" s="71"/>
      <c r="AG190" s="71"/>
      <c r="AH190" s="71"/>
      <c r="AI190" s="71"/>
      <c r="AJ190" s="71"/>
      <c r="AK190" s="71"/>
      <c r="AL190" s="72"/>
      <c r="AM190" s="39"/>
      <c r="AN190" s="39"/>
      <c r="AO190" s="39"/>
      <c r="AP190" s="39"/>
      <c r="AQ190" s="39"/>
      <c r="AR190" s="39"/>
      <c r="AS190" s="39"/>
      <c r="AT190" s="39"/>
      <c r="AU190" s="39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38" t="s">
        <v>11</v>
      </c>
      <c r="BG190" s="38"/>
      <c r="BH190" s="38"/>
      <c r="BI190" s="38"/>
      <c r="BJ190" s="38"/>
      <c r="BK190" s="38"/>
      <c r="BL190" s="38"/>
      <c r="BM190" s="38"/>
      <c r="BN190" s="38"/>
      <c r="BO190" s="38"/>
      <c r="BP190" s="38" t="s">
        <v>11</v>
      </c>
      <c r="BQ190" s="38"/>
      <c r="BR190" s="38"/>
      <c r="BS190" s="38"/>
      <c r="BT190" s="38"/>
      <c r="BU190" s="38"/>
      <c r="BV190" s="38"/>
      <c r="BW190" s="38"/>
      <c r="BX190" s="38"/>
      <c r="BY190" s="38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</row>
    <row r="191" spans="1:95" ht="12.75" customHeight="1">
      <c r="A191" s="32"/>
      <c r="B191" s="32"/>
      <c r="C191" s="32"/>
      <c r="D191" s="73" t="s">
        <v>10</v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5"/>
      <c r="AD191" s="38" t="s">
        <v>11</v>
      </c>
      <c r="AE191" s="38"/>
      <c r="AF191" s="38"/>
      <c r="AG191" s="38"/>
      <c r="AH191" s="38"/>
      <c r="AI191" s="38"/>
      <c r="AJ191" s="38"/>
      <c r="AK191" s="38"/>
      <c r="AL191" s="38"/>
      <c r="AM191" s="39" t="s">
        <v>11</v>
      </c>
      <c r="AN191" s="39"/>
      <c r="AO191" s="39"/>
      <c r="AP191" s="39"/>
      <c r="AQ191" s="39"/>
      <c r="AR191" s="39"/>
      <c r="AS191" s="39"/>
      <c r="AT191" s="39"/>
      <c r="AU191" s="39"/>
      <c r="AV191" s="38">
        <v>0</v>
      </c>
      <c r="AW191" s="38"/>
      <c r="AX191" s="38"/>
      <c r="AY191" s="38"/>
      <c r="AZ191" s="38"/>
      <c r="BA191" s="38"/>
      <c r="BB191" s="38"/>
      <c r="BC191" s="38"/>
      <c r="BD191" s="38"/>
      <c r="BE191" s="38"/>
      <c r="BF191" s="38">
        <v>0</v>
      </c>
      <c r="BG191" s="38"/>
      <c r="BH191" s="38"/>
      <c r="BI191" s="38"/>
      <c r="BJ191" s="38"/>
      <c r="BK191" s="38"/>
      <c r="BL191" s="38"/>
      <c r="BM191" s="38"/>
      <c r="BN191" s="38"/>
      <c r="BO191" s="38"/>
      <c r="BP191" s="38">
        <v>0</v>
      </c>
      <c r="BQ191" s="38"/>
      <c r="BR191" s="38"/>
      <c r="BS191" s="38"/>
      <c r="BT191" s="38"/>
      <c r="BU191" s="38"/>
      <c r="BV191" s="38"/>
      <c r="BW191" s="38"/>
      <c r="BX191" s="38"/>
      <c r="BY191" s="38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</row>
    <row r="192" spans="1:95" ht="13.5" hidden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</row>
    <row r="193" spans="1:95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</row>
    <row r="194" spans="1:95" ht="13.5">
      <c r="A194" s="56" t="s">
        <v>103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</row>
    <row r="195" spans="1:95" ht="13.5" hidden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</row>
    <row r="196" spans="1:95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</row>
    <row r="197" spans="1:95" ht="13.5">
      <c r="A197" s="36" t="s">
        <v>52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67" t="s">
        <v>128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</row>
    <row r="198" spans="1:95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</row>
    <row r="199" spans="1:95" ht="13.5">
      <c r="A199" s="34" t="s">
        <v>68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7" t="s">
        <v>58</v>
      </c>
      <c r="BG199" s="37"/>
      <c r="BH199" s="37"/>
      <c r="BI199" s="37"/>
      <c r="BJ199" s="37"/>
      <c r="BK199" s="37"/>
      <c r="BL199" s="37"/>
      <c r="BM199" s="37"/>
      <c r="BN199" s="37"/>
      <c r="BO199" s="37"/>
      <c r="BP199" s="37" t="s">
        <v>59</v>
      </c>
      <c r="BQ199" s="37"/>
      <c r="BR199" s="37"/>
      <c r="BS199" s="37"/>
      <c r="BT199" s="37"/>
      <c r="BU199" s="37"/>
      <c r="BV199" s="37"/>
      <c r="BW199" s="37"/>
      <c r="BX199" s="37"/>
      <c r="BY199" s="37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</row>
    <row r="200" spans="1:95" ht="47.25" customHeight="1">
      <c r="A200" s="32" t="s">
        <v>14</v>
      </c>
      <c r="B200" s="32"/>
      <c r="C200" s="32"/>
      <c r="D200" s="32" t="s">
        <v>95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 t="s">
        <v>102</v>
      </c>
      <c r="AN200" s="32"/>
      <c r="AO200" s="32"/>
      <c r="AP200" s="32"/>
      <c r="AQ200" s="32"/>
      <c r="AR200" s="32"/>
      <c r="AS200" s="32"/>
      <c r="AT200" s="32"/>
      <c r="AU200" s="32"/>
      <c r="AV200" s="32" t="s">
        <v>101</v>
      </c>
      <c r="AW200" s="32"/>
      <c r="AX200" s="32"/>
      <c r="AY200" s="32"/>
      <c r="AZ200" s="32"/>
      <c r="BA200" s="32"/>
      <c r="BB200" s="32"/>
      <c r="BC200" s="32"/>
      <c r="BD200" s="32"/>
      <c r="BE200" s="32"/>
      <c r="BF200" s="32" t="s">
        <v>100</v>
      </c>
      <c r="BG200" s="32"/>
      <c r="BH200" s="32"/>
      <c r="BI200" s="32"/>
      <c r="BJ200" s="32"/>
      <c r="BK200" s="32"/>
      <c r="BL200" s="32"/>
      <c r="BM200" s="32"/>
      <c r="BN200" s="32"/>
      <c r="BO200" s="32"/>
      <c r="BP200" s="32" t="s">
        <v>100</v>
      </c>
      <c r="BQ200" s="32"/>
      <c r="BR200" s="32"/>
      <c r="BS200" s="32"/>
      <c r="BT200" s="32"/>
      <c r="BU200" s="32"/>
      <c r="BV200" s="32"/>
      <c r="BW200" s="32"/>
      <c r="BX200" s="32"/>
      <c r="BY200" s="32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</row>
    <row r="201" spans="1:95" ht="13.5">
      <c r="A201" s="61">
        <v>1</v>
      </c>
      <c r="B201" s="61"/>
      <c r="C201" s="61"/>
      <c r="D201" s="61">
        <v>2</v>
      </c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>
        <v>3</v>
      </c>
      <c r="AN201" s="61"/>
      <c r="AO201" s="61"/>
      <c r="AP201" s="61"/>
      <c r="AQ201" s="61"/>
      <c r="AR201" s="61"/>
      <c r="AS201" s="61"/>
      <c r="AT201" s="61"/>
      <c r="AU201" s="61"/>
      <c r="AV201" s="61">
        <v>4</v>
      </c>
      <c r="AW201" s="61"/>
      <c r="AX201" s="61"/>
      <c r="AY201" s="61"/>
      <c r="AZ201" s="61"/>
      <c r="BA201" s="61"/>
      <c r="BB201" s="61"/>
      <c r="BC201" s="61"/>
      <c r="BD201" s="61"/>
      <c r="BE201" s="61"/>
      <c r="BF201" s="33" t="s">
        <v>45</v>
      </c>
      <c r="BG201" s="33"/>
      <c r="BH201" s="33"/>
      <c r="BI201" s="33"/>
      <c r="BJ201" s="33"/>
      <c r="BK201" s="33"/>
      <c r="BL201" s="33"/>
      <c r="BM201" s="33"/>
      <c r="BN201" s="33"/>
      <c r="BO201" s="33"/>
      <c r="BP201" s="33" t="s">
        <v>54</v>
      </c>
      <c r="BQ201" s="33"/>
      <c r="BR201" s="33"/>
      <c r="BS201" s="33"/>
      <c r="BT201" s="33"/>
      <c r="BU201" s="33"/>
      <c r="BV201" s="33"/>
      <c r="BW201" s="33"/>
      <c r="BX201" s="33"/>
      <c r="BY201" s="33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</row>
    <row r="202" spans="1:95" ht="13.5">
      <c r="A202" s="32" t="s">
        <v>22</v>
      </c>
      <c r="B202" s="32"/>
      <c r="C202" s="32"/>
      <c r="D202" s="76" t="s">
        <v>99</v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39"/>
      <c r="AN202" s="39"/>
      <c r="AO202" s="39"/>
      <c r="AP202" s="39"/>
      <c r="AQ202" s="39"/>
      <c r="AR202" s="39"/>
      <c r="AS202" s="39"/>
      <c r="AT202" s="39"/>
      <c r="AU202" s="39"/>
      <c r="AV202" s="65">
        <v>5611.8</v>
      </c>
      <c r="AW202" s="65"/>
      <c r="AX202" s="65"/>
      <c r="AY202" s="65"/>
      <c r="AZ202" s="65"/>
      <c r="BA202" s="65"/>
      <c r="BB202" s="65"/>
      <c r="BC202" s="65"/>
      <c r="BD202" s="65"/>
      <c r="BE202" s="65"/>
      <c r="BF202" s="38" t="s">
        <v>11</v>
      </c>
      <c r="BG202" s="38"/>
      <c r="BH202" s="38"/>
      <c r="BI202" s="38"/>
      <c r="BJ202" s="38"/>
      <c r="BK202" s="38"/>
      <c r="BL202" s="38"/>
      <c r="BM202" s="38"/>
      <c r="BN202" s="38"/>
      <c r="BO202" s="38"/>
      <c r="BP202" s="38" t="s">
        <v>11</v>
      </c>
      <c r="BQ202" s="38"/>
      <c r="BR202" s="38"/>
      <c r="BS202" s="38"/>
      <c r="BT202" s="38"/>
      <c r="BU202" s="38"/>
      <c r="BV202" s="38"/>
      <c r="BW202" s="38"/>
      <c r="BX202" s="38"/>
      <c r="BY202" s="38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</row>
    <row r="203" spans="1:95" ht="13.5">
      <c r="A203" s="32" t="s">
        <v>28</v>
      </c>
      <c r="B203" s="32"/>
      <c r="C203" s="32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39"/>
      <c r="AN203" s="39"/>
      <c r="AO203" s="39"/>
      <c r="AP203" s="39"/>
      <c r="AQ203" s="39"/>
      <c r="AR203" s="39"/>
      <c r="AS203" s="39"/>
      <c r="AT203" s="39"/>
      <c r="AU203" s="39"/>
      <c r="AV203" s="65">
        <v>0</v>
      </c>
      <c r="AW203" s="65"/>
      <c r="AX203" s="65"/>
      <c r="AY203" s="65"/>
      <c r="AZ203" s="65"/>
      <c r="BA203" s="65"/>
      <c r="BB203" s="65"/>
      <c r="BC203" s="65"/>
      <c r="BD203" s="65"/>
      <c r="BE203" s="65"/>
      <c r="BF203" s="38" t="s">
        <v>11</v>
      </c>
      <c r="BG203" s="38"/>
      <c r="BH203" s="38"/>
      <c r="BI203" s="38"/>
      <c r="BJ203" s="38"/>
      <c r="BK203" s="38"/>
      <c r="BL203" s="38"/>
      <c r="BM203" s="38"/>
      <c r="BN203" s="38"/>
      <c r="BO203" s="38"/>
      <c r="BP203" s="38" t="s">
        <v>11</v>
      </c>
      <c r="BQ203" s="38"/>
      <c r="BR203" s="38"/>
      <c r="BS203" s="38"/>
      <c r="BT203" s="38"/>
      <c r="BU203" s="38"/>
      <c r="BV203" s="38"/>
      <c r="BW203" s="38"/>
      <c r="BX203" s="38"/>
      <c r="BY203" s="38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</row>
    <row r="204" spans="1:95" ht="13.5">
      <c r="A204" s="32"/>
      <c r="B204" s="32"/>
      <c r="C204" s="32"/>
      <c r="D204" s="73" t="s">
        <v>10</v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5"/>
      <c r="AM204" s="39" t="s">
        <v>11</v>
      </c>
      <c r="AN204" s="39"/>
      <c r="AO204" s="39"/>
      <c r="AP204" s="39"/>
      <c r="AQ204" s="39"/>
      <c r="AR204" s="39"/>
      <c r="AS204" s="39"/>
      <c r="AT204" s="39"/>
      <c r="AU204" s="39"/>
      <c r="AV204" s="66">
        <f>SUM(AV202:AV203)</f>
        <v>5611.8</v>
      </c>
      <c r="AW204" s="66"/>
      <c r="AX204" s="66"/>
      <c r="AY204" s="66"/>
      <c r="AZ204" s="66"/>
      <c r="BA204" s="66"/>
      <c r="BB204" s="66"/>
      <c r="BC204" s="66"/>
      <c r="BD204" s="66"/>
      <c r="BE204" s="66"/>
      <c r="BF204" s="64">
        <v>0</v>
      </c>
      <c r="BG204" s="64"/>
      <c r="BH204" s="64"/>
      <c r="BI204" s="64"/>
      <c r="BJ204" s="64"/>
      <c r="BK204" s="64"/>
      <c r="BL204" s="64"/>
      <c r="BM204" s="64"/>
      <c r="BN204" s="64"/>
      <c r="BO204" s="64"/>
      <c r="BP204" s="64">
        <v>0</v>
      </c>
      <c r="BQ204" s="64"/>
      <c r="BR204" s="64"/>
      <c r="BS204" s="64"/>
      <c r="BT204" s="64"/>
      <c r="BU204" s="64"/>
      <c r="BV204" s="64"/>
      <c r="BW204" s="64"/>
      <c r="BX204" s="64"/>
      <c r="BY204" s="64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</row>
    <row r="205" spans="1:95" ht="13.5" hidden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</row>
    <row r="206" spans="1:95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</row>
    <row r="207" spans="1:95" ht="13.5">
      <c r="A207" s="56" t="s">
        <v>96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184"/>
      <c r="BF207" s="185"/>
      <c r="BG207" s="185"/>
      <c r="BH207" s="185"/>
      <c r="BI207" s="185"/>
      <c r="BJ207" s="185"/>
      <c r="BK207" s="185"/>
      <c r="BL207" s="185"/>
      <c r="BM207" s="185"/>
      <c r="BN207" s="185"/>
      <c r="BO207" s="185"/>
      <c r="BP207" s="185"/>
      <c r="BQ207" s="185"/>
      <c r="BR207" s="185"/>
      <c r="BS207" s="185"/>
      <c r="BT207" s="185"/>
      <c r="BU207" s="185"/>
      <c r="BV207" s="185"/>
      <c r="BW207" s="185"/>
      <c r="BX207" s="185"/>
      <c r="BY207" s="185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</row>
    <row r="208" spans="1:95" ht="13.5" hidden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</row>
    <row r="209" spans="1:95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</row>
    <row r="210" spans="1:95" ht="13.5">
      <c r="A210" s="36" t="s">
        <v>52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67" t="s">
        <v>128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</row>
    <row r="211" spans="1:95" ht="13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</row>
    <row r="212" spans="1:95" ht="13.5">
      <c r="A212" s="34" t="s">
        <v>68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7" t="s">
        <v>58</v>
      </c>
      <c r="BG212" s="37"/>
      <c r="BH212" s="37"/>
      <c r="BI212" s="37"/>
      <c r="BJ212" s="37"/>
      <c r="BK212" s="37"/>
      <c r="BL212" s="37"/>
      <c r="BM212" s="37"/>
      <c r="BN212" s="37"/>
      <c r="BO212" s="37"/>
      <c r="BP212" s="37" t="s">
        <v>59</v>
      </c>
      <c r="BQ212" s="37"/>
      <c r="BR212" s="37"/>
      <c r="BS212" s="37"/>
      <c r="BT212" s="37"/>
      <c r="BU212" s="37"/>
      <c r="BV212" s="37"/>
      <c r="BW212" s="37"/>
      <c r="BX212" s="37"/>
      <c r="BY212" s="37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</row>
    <row r="213" spans="1:95" ht="45.75" customHeight="1">
      <c r="A213" s="32" t="s">
        <v>14</v>
      </c>
      <c r="B213" s="32"/>
      <c r="C213" s="32"/>
      <c r="D213" s="32" t="s">
        <v>95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 t="s">
        <v>94</v>
      </c>
      <c r="AE213" s="32"/>
      <c r="AF213" s="32"/>
      <c r="AG213" s="32"/>
      <c r="AH213" s="32"/>
      <c r="AI213" s="32"/>
      <c r="AJ213" s="32"/>
      <c r="AK213" s="32"/>
      <c r="AL213" s="32"/>
      <c r="AM213" s="32" t="s">
        <v>93</v>
      </c>
      <c r="AN213" s="32"/>
      <c r="AO213" s="32"/>
      <c r="AP213" s="32"/>
      <c r="AQ213" s="32"/>
      <c r="AR213" s="32"/>
      <c r="AS213" s="32"/>
      <c r="AT213" s="32"/>
      <c r="AU213" s="32"/>
      <c r="AV213" s="32" t="s">
        <v>92</v>
      </c>
      <c r="AW213" s="32"/>
      <c r="AX213" s="32"/>
      <c r="AY213" s="32"/>
      <c r="AZ213" s="32"/>
      <c r="BA213" s="32"/>
      <c r="BB213" s="32"/>
      <c r="BC213" s="32"/>
      <c r="BD213" s="32"/>
      <c r="BE213" s="32"/>
      <c r="BF213" s="32" t="s">
        <v>91</v>
      </c>
      <c r="BG213" s="32"/>
      <c r="BH213" s="32"/>
      <c r="BI213" s="32"/>
      <c r="BJ213" s="32"/>
      <c r="BK213" s="32"/>
      <c r="BL213" s="32"/>
      <c r="BM213" s="32"/>
      <c r="BN213" s="32"/>
      <c r="BO213" s="32"/>
      <c r="BP213" s="32" t="s">
        <v>91</v>
      </c>
      <c r="BQ213" s="32"/>
      <c r="BR213" s="32"/>
      <c r="BS213" s="32"/>
      <c r="BT213" s="32"/>
      <c r="BU213" s="32"/>
      <c r="BV213" s="32"/>
      <c r="BW213" s="32"/>
      <c r="BX213" s="32"/>
      <c r="BY213" s="32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</row>
    <row r="214" spans="1:95" ht="13.5">
      <c r="A214" s="61"/>
      <c r="B214" s="61"/>
      <c r="C214" s="61"/>
      <c r="D214" s="78">
        <v>1</v>
      </c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61">
        <v>2</v>
      </c>
      <c r="AE214" s="61"/>
      <c r="AF214" s="61"/>
      <c r="AG214" s="61"/>
      <c r="AH214" s="61"/>
      <c r="AI214" s="61"/>
      <c r="AJ214" s="61"/>
      <c r="AK214" s="61"/>
      <c r="AL214" s="61"/>
      <c r="AM214" s="61">
        <v>3</v>
      </c>
      <c r="AN214" s="61"/>
      <c r="AO214" s="61"/>
      <c r="AP214" s="61"/>
      <c r="AQ214" s="61"/>
      <c r="AR214" s="61"/>
      <c r="AS214" s="61"/>
      <c r="AT214" s="61"/>
      <c r="AU214" s="61"/>
      <c r="AV214" s="61">
        <v>4</v>
      </c>
      <c r="AW214" s="61"/>
      <c r="AX214" s="61"/>
      <c r="AY214" s="61"/>
      <c r="AZ214" s="61"/>
      <c r="BA214" s="61"/>
      <c r="BB214" s="61"/>
      <c r="BC214" s="61"/>
      <c r="BD214" s="61"/>
      <c r="BE214" s="61"/>
      <c r="BF214" s="33" t="s">
        <v>45</v>
      </c>
      <c r="BG214" s="33"/>
      <c r="BH214" s="33"/>
      <c r="BI214" s="33"/>
      <c r="BJ214" s="33"/>
      <c r="BK214" s="33"/>
      <c r="BL214" s="33"/>
      <c r="BM214" s="33"/>
      <c r="BN214" s="33"/>
      <c r="BO214" s="33"/>
      <c r="BP214" s="33" t="s">
        <v>54</v>
      </c>
      <c r="BQ214" s="33"/>
      <c r="BR214" s="33"/>
      <c r="BS214" s="33"/>
      <c r="BT214" s="33"/>
      <c r="BU214" s="33"/>
      <c r="BV214" s="33"/>
      <c r="BW214" s="33"/>
      <c r="BX214" s="33"/>
      <c r="BY214" s="33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</row>
    <row r="215" spans="1:95" ht="13.5">
      <c r="A215" s="32" t="s">
        <v>18</v>
      </c>
      <c r="B215" s="32"/>
      <c r="C215" s="32"/>
      <c r="D215" s="62" t="s">
        <v>151</v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39"/>
      <c r="AE215" s="39"/>
      <c r="AF215" s="39"/>
      <c r="AG215" s="39"/>
      <c r="AH215" s="39"/>
      <c r="AI215" s="39"/>
      <c r="AJ215" s="39"/>
      <c r="AK215" s="39"/>
      <c r="AL215" s="39"/>
      <c r="AM215" s="38"/>
      <c r="AN215" s="38"/>
      <c r="AO215" s="38"/>
      <c r="AP215" s="38"/>
      <c r="AQ215" s="38"/>
      <c r="AR215" s="38"/>
      <c r="AS215" s="38"/>
      <c r="AT215" s="38"/>
      <c r="AU215" s="38"/>
      <c r="AV215" s="65" t="s">
        <v>152</v>
      </c>
      <c r="AW215" s="65"/>
      <c r="AX215" s="65"/>
      <c r="AY215" s="65"/>
      <c r="AZ215" s="65"/>
      <c r="BA215" s="65"/>
      <c r="BB215" s="65"/>
      <c r="BC215" s="65"/>
      <c r="BD215" s="65"/>
      <c r="BE215" s="65"/>
      <c r="BF215" s="46" t="s">
        <v>11</v>
      </c>
      <c r="BG215" s="47"/>
      <c r="BH215" s="47"/>
      <c r="BI215" s="47"/>
      <c r="BJ215" s="47"/>
      <c r="BK215" s="47"/>
      <c r="BL215" s="47"/>
      <c r="BM215" s="47"/>
      <c r="BN215" s="47"/>
      <c r="BO215" s="48"/>
      <c r="BP215" s="46" t="s">
        <v>11</v>
      </c>
      <c r="BQ215" s="47"/>
      <c r="BR215" s="47"/>
      <c r="BS215" s="47"/>
      <c r="BT215" s="47"/>
      <c r="BU215" s="47"/>
      <c r="BV215" s="47"/>
      <c r="BW215" s="47"/>
      <c r="BX215" s="47"/>
      <c r="BY215" s="48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</row>
    <row r="216" spans="1:95" ht="13.5">
      <c r="A216" s="32" t="s">
        <v>22</v>
      </c>
      <c r="B216" s="32"/>
      <c r="C216" s="32"/>
      <c r="D216" s="62" t="s">
        <v>150</v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39"/>
      <c r="AE216" s="39"/>
      <c r="AF216" s="39"/>
      <c r="AG216" s="39"/>
      <c r="AH216" s="39"/>
      <c r="AI216" s="39"/>
      <c r="AJ216" s="39"/>
      <c r="AK216" s="39"/>
      <c r="AL216" s="39"/>
      <c r="AM216" s="38"/>
      <c r="AN216" s="38"/>
      <c r="AO216" s="38"/>
      <c r="AP216" s="38"/>
      <c r="AQ216" s="38"/>
      <c r="AR216" s="38"/>
      <c r="AS216" s="38"/>
      <c r="AT216" s="38"/>
      <c r="AU216" s="38"/>
      <c r="AV216" s="65">
        <v>68655.53</v>
      </c>
      <c r="AW216" s="65"/>
      <c r="AX216" s="65"/>
      <c r="AY216" s="65"/>
      <c r="AZ216" s="65"/>
      <c r="BA216" s="65"/>
      <c r="BB216" s="65"/>
      <c r="BC216" s="65"/>
      <c r="BD216" s="65"/>
      <c r="BE216" s="65"/>
      <c r="BF216" s="46" t="s">
        <v>11</v>
      </c>
      <c r="BG216" s="47"/>
      <c r="BH216" s="47"/>
      <c r="BI216" s="47"/>
      <c r="BJ216" s="47"/>
      <c r="BK216" s="47"/>
      <c r="BL216" s="47"/>
      <c r="BM216" s="47"/>
      <c r="BN216" s="47"/>
      <c r="BO216" s="48"/>
      <c r="BP216" s="46" t="s">
        <v>11</v>
      </c>
      <c r="BQ216" s="47"/>
      <c r="BR216" s="47"/>
      <c r="BS216" s="47"/>
      <c r="BT216" s="47"/>
      <c r="BU216" s="47"/>
      <c r="BV216" s="47"/>
      <c r="BW216" s="47"/>
      <c r="BX216" s="47"/>
      <c r="BY216" s="48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</row>
    <row r="217" spans="1:95" ht="13.5">
      <c r="A217" s="32" t="s">
        <v>28</v>
      </c>
      <c r="B217" s="32"/>
      <c r="C217" s="32"/>
      <c r="D217" s="62" t="s">
        <v>90</v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39"/>
      <c r="AE217" s="39"/>
      <c r="AF217" s="39"/>
      <c r="AG217" s="39"/>
      <c r="AH217" s="39"/>
      <c r="AI217" s="39"/>
      <c r="AJ217" s="39"/>
      <c r="AK217" s="39"/>
      <c r="AL217" s="39"/>
      <c r="AM217" s="38"/>
      <c r="AN217" s="38"/>
      <c r="AO217" s="38"/>
      <c r="AP217" s="38"/>
      <c r="AQ217" s="38"/>
      <c r="AR217" s="38"/>
      <c r="AS217" s="38"/>
      <c r="AT217" s="38"/>
      <c r="AU217" s="38"/>
      <c r="AV217" s="65">
        <v>50000</v>
      </c>
      <c r="AW217" s="65"/>
      <c r="AX217" s="65"/>
      <c r="AY217" s="65"/>
      <c r="AZ217" s="65"/>
      <c r="BA217" s="65"/>
      <c r="BB217" s="65"/>
      <c r="BC217" s="65"/>
      <c r="BD217" s="65"/>
      <c r="BE217" s="65"/>
      <c r="BF217" s="46" t="s">
        <v>11</v>
      </c>
      <c r="BG217" s="47"/>
      <c r="BH217" s="47"/>
      <c r="BI217" s="47"/>
      <c r="BJ217" s="47"/>
      <c r="BK217" s="47"/>
      <c r="BL217" s="47"/>
      <c r="BM217" s="47"/>
      <c r="BN217" s="47"/>
      <c r="BO217" s="48"/>
      <c r="BP217" s="46" t="s">
        <v>11</v>
      </c>
      <c r="BQ217" s="47"/>
      <c r="BR217" s="47"/>
      <c r="BS217" s="47"/>
      <c r="BT217" s="47"/>
      <c r="BU217" s="47"/>
      <c r="BV217" s="47"/>
      <c r="BW217" s="47"/>
      <c r="BX217" s="47"/>
      <c r="BY217" s="48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</row>
    <row r="218" spans="1:95" ht="13.5">
      <c r="A218" s="32"/>
      <c r="B218" s="32"/>
      <c r="C218" s="32"/>
      <c r="D218" s="57" t="s">
        <v>10</v>
      </c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8" t="s">
        <v>11</v>
      </c>
      <c r="AN218" s="38"/>
      <c r="AO218" s="38"/>
      <c r="AP218" s="38"/>
      <c r="AQ218" s="38"/>
      <c r="AR218" s="38"/>
      <c r="AS218" s="38"/>
      <c r="AT218" s="38"/>
      <c r="AU218" s="38"/>
      <c r="AV218" s="66">
        <v>188655.53</v>
      </c>
      <c r="AW218" s="66"/>
      <c r="AX218" s="66"/>
      <c r="AY218" s="66"/>
      <c r="AZ218" s="66"/>
      <c r="BA218" s="66"/>
      <c r="BB218" s="66"/>
      <c r="BC218" s="66"/>
      <c r="BD218" s="66"/>
      <c r="BE218" s="66"/>
      <c r="BF218" s="79">
        <v>307958</v>
      </c>
      <c r="BG218" s="80"/>
      <c r="BH218" s="80"/>
      <c r="BI218" s="80"/>
      <c r="BJ218" s="80"/>
      <c r="BK218" s="80"/>
      <c r="BL218" s="80"/>
      <c r="BM218" s="80"/>
      <c r="BN218" s="80"/>
      <c r="BO218" s="81"/>
      <c r="BP218" s="79">
        <v>350740</v>
      </c>
      <c r="BQ218" s="80"/>
      <c r="BR218" s="80"/>
      <c r="BS218" s="80"/>
      <c r="BT218" s="80"/>
      <c r="BU218" s="80"/>
      <c r="BV218" s="80"/>
      <c r="BW218" s="80"/>
      <c r="BX218" s="80"/>
      <c r="BY218" s="8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</row>
    <row r="219" spans="1:95" ht="13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</row>
    <row r="220" spans="1:95" ht="1.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</row>
    <row r="221" spans="1:95" ht="13.5">
      <c r="A221" s="56" t="s">
        <v>89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</row>
    <row r="222" spans="1:95" ht="0" customHeight="1" hidden="1">
      <c r="A222" s="30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</row>
    <row r="223" spans="1:95" ht="13.5">
      <c r="A223" s="30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</row>
    <row r="224" spans="1:95" ht="13.5">
      <c r="A224" s="34" t="s">
        <v>68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85" t="s">
        <v>58</v>
      </c>
      <c r="BG224" s="86"/>
      <c r="BH224" s="86"/>
      <c r="BI224" s="86"/>
      <c r="BJ224" s="86"/>
      <c r="BK224" s="86"/>
      <c r="BL224" s="86"/>
      <c r="BM224" s="86"/>
      <c r="BN224" s="86"/>
      <c r="BO224" s="87"/>
      <c r="BP224" s="85" t="s">
        <v>59</v>
      </c>
      <c r="BQ224" s="86"/>
      <c r="BR224" s="86"/>
      <c r="BS224" s="86"/>
      <c r="BT224" s="86"/>
      <c r="BU224" s="86"/>
      <c r="BV224" s="86"/>
      <c r="BW224" s="86"/>
      <c r="BX224" s="86"/>
      <c r="BY224" s="87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</row>
    <row r="225" spans="1:95" ht="40.5" customHeight="1">
      <c r="A225" s="43" t="s">
        <v>14</v>
      </c>
      <c r="B225" s="44"/>
      <c r="C225" s="45"/>
      <c r="D225" s="43" t="s">
        <v>88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5"/>
      <c r="AE225" s="43" t="s">
        <v>87</v>
      </c>
      <c r="AF225" s="44"/>
      <c r="AG225" s="44"/>
      <c r="AH225" s="44"/>
      <c r="AI225" s="44"/>
      <c r="AJ225" s="44"/>
      <c r="AK225" s="44"/>
      <c r="AL225" s="44"/>
      <c r="AM225" s="44"/>
      <c r="AN225" s="45"/>
      <c r="AO225" s="43" t="s">
        <v>86</v>
      </c>
      <c r="AP225" s="44"/>
      <c r="AQ225" s="44"/>
      <c r="AR225" s="44"/>
      <c r="AS225" s="44"/>
      <c r="AT225" s="44"/>
      <c r="AU225" s="44"/>
      <c r="AV225" s="44"/>
      <c r="AW225" s="45"/>
      <c r="AX225" s="43" t="s">
        <v>85</v>
      </c>
      <c r="AY225" s="44"/>
      <c r="AZ225" s="44"/>
      <c r="BA225" s="44"/>
      <c r="BB225" s="44"/>
      <c r="BC225" s="44"/>
      <c r="BD225" s="44"/>
      <c r="BE225" s="45"/>
      <c r="BF225" s="43" t="s">
        <v>84</v>
      </c>
      <c r="BG225" s="44"/>
      <c r="BH225" s="44"/>
      <c r="BI225" s="44"/>
      <c r="BJ225" s="44"/>
      <c r="BK225" s="44"/>
      <c r="BL225" s="44"/>
      <c r="BM225" s="44"/>
      <c r="BN225" s="44"/>
      <c r="BO225" s="45"/>
      <c r="BP225" s="43" t="s">
        <v>84</v>
      </c>
      <c r="BQ225" s="44"/>
      <c r="BR225" s="44"/>
      <c r="BS225" s="44"/>
      <c r="BT225" s="44"/>
      <c r="BU225" s="44"/>
      <c r="BV225" s="44"/>
      <c r="BW225" s="44"/>
      <c r="BX225" s="44"/>
      <c r="BY225" s="45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</row>
    <row r="226" spans="1:95" ht="13.5">
      <c r="A226" s="43">
        <v>1</v>
      </c>
      <c r="B226" s="44"/>
      <c r="C226" s="45"/>
      <c r="D226" s="43">
        <v>2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5"/>
      <c r="AE226" s="43">
        <v>3</v>
      </c>
      <c r="AF226" s="44"/>
      <c r="AG226" s="44"/>
      <c r="AH226" s="44"/>
      <c r="AI226" s="44"/>
      <c r="AJ226" s="44"/>
      <c r="AK226" s="44"/>
      <c r="AL226" s="44"/>
      <c r="AM226" s="44"/>
      <c r="AN226" s="45"/>
      <c r="AO226" s="43">
        <v>4</v>
      </c>
      <c r="AP226" s="44"/>
      <c r="AQ226" s="44"/>
      <c r="AR226" s="44"/>
      <c r="AS226" s="44"/>
      <c r="AT226" s="44"/>
      <c r="AU226" s="44"/>
      <c r="AV226" s="44"/>
      <c r="AW226" s="45"/>
      <c r="AX226" s="43">
        <v>5</v>
      </c>
      <c r="AY226" s="44"/>
      <c r="AZ226" s="44"/>
      <c r="BA226" s="44"/>
      <c r="BB226" s="44"/>
      <c r="BC226" s="44"/>
      <c r="BD226" s="44"/>
      <c r="BE226" s="45"/>
      <c r="BF226" s="82" t="s">
        <v>54</v>
      </c>
      <c r="BG226" s="83"/>
      <c r="BH226" s="83"/>
      <c r="BI226" s="83"/>
      <c r="BJ226" s="83"/>
      <c r="BK226" s="83"/>
      <c r="BL226" s="83"/>
      <c r="BM226" s="83"/>
      <c r="BN226" s="83"/>
      <c r="BO226" s="84"/>
      <c r="BP226" s="82" t="s">
        <v>75</v>
      </c>
      <c r="BQ226" s="83"/>
      <c r="BR226" s="83"/>
      <c r="BS226" s="83"/>
      <c r="BT226" s="83"/>
      <c r="BU226" s="83"/>
      <c r="BV226" s="83"/>
      <c r="BW226" s="83"/>
      <c r="BX226" s="83"/>
      <c r="BY226" s="84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</row>
    <row r="227" spans="1:95" ht="13.5">
      <c r="A227" s="43" t="s">
        <v>18</v>
      </c>
      <c r="B227" s="44"/>
      <c r="C227" s="45"/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9"/>
      <c r="AE227" s="46"/>
      <c r="AF227" s="47"/>
      <c r="AG227" s="47"/>
      <c r="AH227" s="47"/>
      <c r="AI227" s="47"/>
      <c r="AJ227" s="47"/>
      <c r="AK227" s="47"/>
      <c r="AL227" s="47"/>
      <c r="AM227" s="47"/>
      <c r="AN227" s="48"/>
      <c r="AO227" s="49"/>
      <c r="AP227" s="50"/>
      <c r="AQ227" s="50"/>
      <c r="AR227" s="50"/>
      <c r="AS227" s="50"/>
      <c r="AT227" s="50"/>
      <c r="AU227" s="50"/>
      <c r="AV227" s="50"/>
      <c r="AW227" s="51"/>
      <c r="AX227" s="46"/>
      <c r="AY227" s="47"/>
      <c r="AZ227" s="47"/>
      <c r="BA227" s="47"/>
      <c r="BB227" s="47"/>
      <c r="BC227" s="47"/>
      <c r="BD227" s="47"/>
      <c r="BE227" s="48"/>
      <c r="BF227" s="46" t="s">
        <v>11</v>
      </c>
      <c r="BG227" s="47"/>
      <c r="BH227" s="47"/>
      <c r="BI227" s="47"/>
      <c r="BJ227" s="47"/>
      <c r="BK227" s="47"/>
      <c r="BL227" s="47"/>
      <c r="BM227" s="47"/>
      <c r="BN227" s="47"/>
      <c r="BO227" s="48"/>
      <c r="BP227" s="46" t="s">
        <v>11</v>
      </c>
      <c r="BQ227" s="47"/>
      <c r="BR227" s="47"/>
      <c r="BS227" s="47"/>
      <c r="BT227" s="47"/>
      <c r="BU227" s="47"/>
      <c r="BV227" s="47"/>
      <c r="BW227" s="47"/>
      <c r="BX227" s="47"/>
      <c r="BY227" s="48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</row>
    <row r="228" spans="1:95" ht="13.5">
      <c r="A228" s="43"/>
      <c r="B228" s="44"/>
      <c r="C228" s="45"/>
      <c r="D228" s="43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5"/>
      <c r="AE228" s="46"/>
      <c r="AF228" s="47"/>
      <c r="AG228" s="47"/>
      <c r="AH228" s="47"/>
      <c r="AI228" s="47"/>
      <c r="AJ228" s="47"/>
      <c r="AK228" s="47"/>
      <c r="AL228" s="47"/>
      <c r="AM228" s="47"/>
      <c r="AN228" s="48"/>
      <c r="AO228" s="49"/>
      <c r="AP228" s="50"/>
      <c r="AQ228" s="50"/>
      <c r="AR228" s="50"/>
      <c r="AS228" s="50"/>
      <c r="AT228" s="50"/>
      <c r="AU228" s="50"/>
      <c r="AV228" s="50"/>
      <c r="AW228" s="51"/>
      <c r="AX228" s="46">
        <f>AE228*AO228</f>
        <v>0</v>
      </c>
      <c r="AY228" s="47"/>
      <c r="AZ228" s="47"/>
      <c r="BA228" s="47"/>
      <c r="BB228" s="47"/>
      <c r="BC228" s="47"/>
      <c r="BD228" s="47"/>
      <c r="BE228" s="48"/>
      <c r="BF228" s="46" t="s">
        <v>11</v>
      </c>
      <c r="BG228" s="47"/>
      <c r="BH228" s="47"/>
      <c r="BI228" s="47"/>
      <c r="BJ228" s="47"/>
      <c r="BK228" s="47"/>
      <c r="BL228" s="47"/>
      <c r="BM228" s="47"/>
      <c r="BN228" s="47"/>
      <c r="BO228" s="48"/>
      <c r="BP228" s="46" t="s">
        <v>11</v>
      </c>
      <c r="BQ228" s="47"/>
      <c r="BR228" s="47"/>
      <c r="BS228" s="47"/>
      <c r="BT228" s="47"/>
      <c r="BU228" s="47"/>
      <c r="BV228" s="47"/>
      <c r="BW228" s="47"/>
      <c r="BX228" s="47"/>
      <c r="BY228" s="48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</row>
    <row r="229" spans="1:95" ht="30" customHeight="1">
      <c r="A229" s="43"/>
      <c r="B229" s="44"/>
      <c r="C229" s="45"/>
      <c r="D229" s="40" t="s">
        <v>10</v>
      </c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2"/>
      <c r="AE229" s="46" t="s">
        <v>11</v>
      </c>
      <c r="AF229" s="47"/>
      <c r="AG229" s="47"/>
      <c r="AH229" s="47"/>
      <c r="AI229" s="47"/>
      <c r="AJ229" s="47"/>
      <c r="AK229" s="47"/>
      <c r="AL229" s="47"/>
      <c r="AM229" s="47"/>
      <c r="AN229" s="48"/>
      <c r="AO229" s="49"/>
      <c r="AP229" s="50"/>
      <c r="AQ229" s="50"/>
      <c r="AR229" s="50"/>
      <c r="AS229" s="50"/>
      <c r="AT229" s="50"/>
      <c r="AU229" s="50"/>
      <c r="AV229" s="50"/>
      <c r="AW229" s="51"/>
      <c r="AX229" s="79"/>
      <c r="AY229" s="80"/>
      <c r="AZ229" s="80"/>
      <c r="BA229" s="80"/>
      <c r="BB229" s="80"/>
      <c r="BC229" s="80"/>
      <c r="BD229" s="80"/>
      <c r="BE229" s="81"/>
      <c r="BF229" s="79"/>
      <c r="BG229" s="80"/>
      <c r="BH229" s="80"/>
      <c r="BI229" s="80"/>
      <c r="BJ229" s="80"/>
      <c r="BK229" s="80"/>
      <c r="BL229" s="80"/>
      <c r="BM229" s="80"/>
      <c r="BN229" s="80"/>
      <c r="BO229" s="81"/>
      <c r="BP229" s="79"/>
      <c r="BQ229" s="80"/>
      <c r="BR229" s="80"/>
      <c r="BS229" s="80"/>
      <c r="BT229" s="80"/>
      <c r="BU229" s="80"/>
      <c r="BV229" s="80"/>
      <c r="BW229" s="80"/>
      <c r="BX229" s="80"/>
      <c r="BY229" s="8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</row>
    <row r="230" spans="1:95" ht="1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</row>
  </sheetData>
  <sheetProtection/>
  <mergeCells count="774">
    <mergeCell ref="L106:BY106"/>
    <mergeCell ref="L95:BY95"/>
    <mergeCell ref="A194:BY194"/>
    <mergeCell ref="A207:BY207"/>
    <mergeCell ref="A221:BY221"/>
    <mergeCell ref="A185:K185"/>
    <mergeCell ref="L185:BY185"/>
    <mergeCell ref="A197:K197"/>
    <mergeCell ref="L197:BY197"/>
    <mergeCell ref="A210:K210"/>
    <mergeCell ref="A47:C47"/>
    <mergeCell ref="L210:BY210"/>
    <mergeCell ref="L142:BY142"/>
    <mergeCell ref="A154:K154"/>
    <mergeCell ref="L154:BY154"/>
    <mergeCell ref="A164:K164"/>
    <mergeCell ref="L164:BY164"/>
    <mergeCell ref="A174:K174"/>
    <mergeCell ref="L174:BY174"/>
    <mergeCell ref="A172:BY172"/>
    <mergeCell ref="AF46:AL46"/>
    <mergeCell ref="AM46:AS46"/>
    <mergeCell ref="AT46:BE46"/>
    <mergeCell ref="BF46:BM46"/>
    <mergeCell ref="BN46:BU46"/>
    <mergeCell ref="A46:C46"/>
    <mergeCell ref="D46:Q46"/>
    <mergeCell ref="R46:AE46"/>
    <mergeCell ref="A41:CQ41"/>
    <mergeCell ref="A43:L43"/>
    <mergeCell ref="M43:CP43"/>
    <mergeCell ref="BF47:BM47"/>
    <mergeCell ref="BN47:BU47"/>
    <mergeCell ref="BF48:BM48"/>
    <mergeCell ref="BN48:BU48"/>
    <mergeCell ref="A45:BE45"/>
    <mergeCell ref="BF45:BM45"/>
    <mergeCell ref="BN45:BU45"/>
    <mergeCell ref="D47:Q47"/>
    <mergeCell ref="R47:AE47"/>
    <mergeCell ref="AF47:AL47"/>
    <mergeCell ref="AM47:AS47"/>
    <mergeCell ref="AT47:BE47"/>
    <mergeCell ref="BF49:BM49"/>
    <mergeCell ref="BN49:BU49"/>
    <mergeCell ref="A48:C48"/>
    <mergeCell ref="D48:Q48"/>
    <mergeCell ref="R48:AE48"/>
    <mergeCell ref="AF48:AL48"/>
    <mergeCell ref="AM48:AS48"/>
    <mergeCell ref="AT48:BE48"/>
    <mergeCell ref="R50:AE50"/>
    <mergeCell ref="AF50:AL50"/>
    <mergeCell ref="AM50:AS50"/>
    <mergeCell ref="AT50:BE50"/>
    <mergeCell ref="A49:C49"/>
    <mergeCell ref="D49:Q49"/>
    <mergeCell ref="R49:AE49"/>
    <mergeCell ref="AF49:AL49"/>
    <mergeCell ref="AM49:AS49"/>
    <mergeCell ref="AT49:BE49"/>
    <mergeCell ref="BF50:BM50"/>
    <mergeCell ref="BN50:BU50"/>
    <mergeCell ref="A52:CQ52"/>
    <mergeCell ref="A54:L54"/>
    <mergeCell ref="M54:CP54"/>
    <mergeCell ref="A56:BE56"/>
    <mergeCell ref="BF56:BO56"/>
    <mergeCell ref="BP56:BY56"/>
    <mergeCell ref="A50:C50"/>
    <mergeCell ref="D50:Q50"/>
    <mergeCell ref="A57:C57"/>
    <mergeCell ref="D57:Q57"/>
    <mergeCell ref="R57:AA57"/>
    <mergeCell ref="AB57:AJ57"/>
    <mergeCell ref="AK57:AS57"/>
    <mergeCell ref="AT57:BE57"/>
    <mergeCell ref="BF57:BO57"/>
    <mergeCell ref="BP57:BY57"/>
    <mergeCell ref="A58:C58"/>
    <mergeCell ref="D58:Q58"/>
    <mergeCell ref="R58:AA58"/>
    <mergeCell ref="AB58:AJ58"/>
    <mergeCell ref="AK58:AS58"/>
    <mergeCell ref="AT58:BE58"/>
    <mergeCell ref="BF58:BO58"/>
    <mergeCell ref="BP58:BY58"/>
    <mergeCell ref="A59:C59"/>
    <mergeCell ref="D59:Q59"/>
    <mergeCell ref="R59:AA59"/>
    <mergeCell ref="AB59:AJ59"/>
    <mergeCell ref="AK59:AS59"/>
    <mergeCell ref="AT59:BE59"/>
    <mergeCell ref="BF59:BO59"/>
    <mergeCell ref="BP59:BY59"/>
    <mergeCell ref="A60:C60"/>
    <mergeCell ref="D60:Q60"/>
    <mergeCell ref="R60:AA60"/>
    <mergeCell ref="AB60:AJ60"/>
    <mergeCell ref="AK60:AS60"/>
    <mergeCell ref="AT60:BE60"/>
    <mergeCell ref="BF60:BO60"/>
    <mergeCell ref="BP60:BY60"/>
    <mergeCell ref="BF61:BO61"/>
    <mergeCell ref="BP61:BY61"/>
    <mergeCell ref="A61:C61"/>
    <mergeCell ref="D61:Q61"/>
    <mergeCell ref="R61:AA61"/>
    <mergeCell ref="AB61:AJ61"/>
    <mergeCell ref="AK61:AS61"/>
    <mergeCell ref="AT61:BE61"/>
    <mergeCell ref="BF89:BO89"/>
    <mergeCell ref="BP89:BY89"/>
    <mergeCell ref="BF79:BO79"/>
    <mergeCell ref="BP79:BY79"/>
    <mergeCell ref="BF88:BO88"/>
    <mergeCell ref="BP88:BY88"/>
    <mergeCell ref="BF80:BO83"/>
    <mergeCell ref="BP80:BY83"/>
    <mergeCell ref="BF84:BO87"/>
    <mergeCell ref="BP84:BY87"/>
    <mergeCell ref="BF75:BO75"/>
    <mergeCell ref="BP75:BY75"/>
    <mergeCell ref="BF78:BO78"/>
    <mergeCell ref="BP78:BY78"/>
    <mergeCell ref="BF76:BO77"/>
    <mergeCell ref="BP76:BY77"/>
    <mergeCell ref="BF71:BO72"/>
    <mergeCell ref="BP71:BY72"/>
    <mergeCell ref="BF73:BO73"/>
    <mergeCell ref="BP73:BY73"/>
    <mergeCell ref="BF74:BO74"/>
    <mergeCell ref="BP74:BY74"/>
    <mergeCell ref="CY15:DF15"/>
    <mergeCell ref="BF67:BO67"/>
    <mergeCell ref="BP67:BY67"/>
    <mergeCell ref="BF68:BO68"/>
    <mergeCell ref="BP68:BY68"/>
    <mergeCell ref="BF69:BO69"/>
    <mergeCell ref="BP69:BY69"/>
    <mergeCell ref="CY20:DF20"/>
    <mergeCell ref="AW19:BG19"/>
    <mergeCell ref="BH19:BP19"/>
    <mergeCell ref="BQ19:BX19"/>
    <mergeCell ref="BY19:CF19"/>
    <mergeCell ref="CQ11:CX11"/>
    <mergeCell ref="CY11:DF11"/>
    <mergeCell ref="CQ12:CX14"/>
    <mergeCell ref="CY12:DF14"/>
    <mergeCell ref="CQ15:CX15"/>
    <mergeCell ref="CQ19:CX19"/>
    <mergeCell ref="CY19:DF19"/>
    <mergeCell ref="CY16:DF16"/>
    <mergeCell ref="CQ17:CX17"/>
    <mergeCell ref="CY17:DF17"/>
    <mergeCell ref="CQ18:CX18"/>
    <mergeCell ref="CY18:DF18"/>
    <mergeCell ref="A63:CQ63"/>
    <mergeCell ref="A64:L64"/>
    <mergeCell ref="M64:CP64"/>
    <mergeCell ref="A17:C17"/>
    <mergeCell ref="AW18:BG18"/>
    <mergeCell ref="BY17:CF17"/>
    <mergeCell ref="A91:BE91"/>
    <mergeCell ref="D69:AN69"/>
    <mergeCell ref="D88:AN88"/>
    <mergeCell ref="AO88:AW88"/>
    <mergeCell ref="AX88:BE88"/>
    <mergeCell ref="A84:C87"/>
    <mergeCell ref="AO84:AW87"/>
    <mergeCell ref="AX84:BE87"/>
    <mergeCell ref="G86:K86"/>
    <mergeCell ref="D87:AN87"/>
    <mergeCell ref="CQ16:CX16"/>
    <mergeCell ref="CQ20:CX20"/>
    <mergeCell ref="BF70:BO70"/>
    <mergeCell ref="BP70:BY70"/>
    <mergeCell ref="A89:C89"/>
    <mergeCell ref="D89:AN89"/>
    <mergeCell ref="AO89:AW89"/>
    <mergeCell ref="AX89:BE89"/>
    <mergeCell ref="A88:C88"/>
    <mergeCell ref="D84:AN84"/>
    <mergeCell ref="A80:C83"/>
    <mergeCell ref="D80:AN81"/>
    <mergeCell ref="AO80:AW83"/>
    <mergeCell ref="AX80:BE83"/>
    <mergeCell ref="G82:K82"/>
    <mergeCell ref="D83:AN83"/>
    <mergeCell ref="A79:C79"/>
    <mergeCell ref="D79:AN79"/>
    <mergeCell ref="AO79:AW79"/>
    <mergeCell ref="AX79:BE79"/>
    <mergeCell ref="A78:C78"/>
    <mergeCell ref="D78:AN78"/>
    <mergeCell ref="AO78:AW78"/>
    <mergeCell ref="AX78:BE78"/>
    <mergeCell ref="A76:C77"/>
    <mergeCell ref="D76:AN76"/>
    <mergeCell ref="AO76:AW77"/>
    <mergeCell ref="AX76:BE77"/>
    <mergeCell ref="D77:AN77"/>
    <mergeCell ref="A75:C75"/>
    <mergeCell ref="D75:AN75"/>
    <mergeCell ref="AO75:AW75"/>
    <mergeCell ref="AX75:BE75"/>
    <mergeCell ref="A74:C74"/>
    <mergeCell ref="D74:AN74"/>
    <mergeCell ref="AO74:AW74"/>
    <mergeCell ref="AX74:BE74"/>
    <mergeCell ref="A73:C73"/>
    <mergeCell ref="D73:AN73"/>
    <mergeCell ref="AO73:AW73"/>
    <mergeCell ref="AX73:BE73"/>
    <mergeCell ref="A12:C14"/>
    <mergeCell ref="D12:K14"/>
    <mergeCell ref="A68:C68"/>
    <mergeCell ref="D68:AN68"/>
    <mergeCell ref="AO68:AW68"/>
    <mergeCell ref="AX68:BE68"/>
    <mergeCell ref="A67:C67"/>
    <mergeCell ref="D67:AN67"/>
    <mergeCell ref="AO67:AW67"/>
    <mergeCell ref="AX67:BE67"/>
    <mergeCell ref="A7:CP7"/>
    <mergeCell ref="AD5:CM5"/>
    <mergeCell ref="A9:CP9"/>
    <mergeCell ref="A1:CP1"/>
    <mergeCell ref="A2:CP2"/>
    <mergeCell ref="A3:CP3"/>
    <mergeCell ref="A4:CP4"/>
    <mergeCell ref="L12:U14"/>
    <mergeCell ref="V12:BG12"/>
    <mergeCell ref="BH12:BP14"/>
    <mergeCell ref="A10:L10"/>
    <mergeCell ref="M10:CP10"/>
    <mergeCell ref="V13:AB14"/>
    <mergeCell ref="AC13:BG13"/>
    <mergeCell ref="AC14:AK14"/>
    <mergeCell ref="AL14:AV14"/>
    <mergeCell ref="AW14:BG14"/>
    <mergeCell ref="AL15:AV15"/>
    <mergeCell ref="BQ12:BX14"/>
    <mergeCell ref="BY12:CF14"/>
    <mergeCell ref="CG12:CP14"/>
    <mergeCell ref="AW15:BG15"/>
    <mergeCell ref="BH15:BP15"/>
    <mergeCell ref="BQ15:BX15"/>
    <mergeCell ref="BY15:CF15"/>
    <mergeCell ref="CG15:CP15"/>
    <mergeCell ref="A15:C15"/>
    <mergeCell ref="D15:K15"/>
    <mergeCell ref="L15:U15"/>
    <mergeCell ref="V15:AB15"/>
    <mergeCell ref="AC15:AK15"/>
    <mergeCell ref="CG16:CP16"/>
    <mergeCell ref="D16:K16"/>
    <mergeCell ref="A16:C16"/>
    <mergeCell ref="BY16:CF16"/>
    <mergeCell ref="BH16:BP16"/>
    <mergeCell ref="A18:C18"/>
    <mergeCell ref="L16:U16"/>
    <mergeCell ref="AC16:AK16"/>
    <mergeCell ref="L18:U18"/>
    <mergeCell ref="V18:AB18"/>
    <mergeCell ref="AL18:AV18"/>
    <mergeCell ref="D18:K18"/>
    <mergeCell ref="BQ16:BX16"/>
    <mergeCell ref="D17:K17"/>
    <mergeCell ref="L17:U17"/>
    <mergeCell ref="AL16:AV16"/>
    <mergeCell ref="AW16:BG16"/>
    <mergeCell ref="V17:AB17"/>
    <mergeCell ref="AW17:BG17"/>
    <mergeCell ref="V16:AB16"/>
    <mergeCell ref="AL17:AV17"/>
    <mergeCell ref="AC17:AK17"/>
    <mergeCell ref="CG17:CP17"/>
    <mergeCell ref="BH17:BP17"/>
    <mergeCell ref="BQ17:BX17"/>
    <mergeCell ref="BQ18:BX18"/>
    <mergeCell ref="AC18:AK18"/>
    <mergeCell ref="CG18:CP18"/>
    <mergeCell ref="BY18:CF18"/>
    <mergeCell ref="BH18:BP18"/>
    <mergeCell ref="AC20:AK20"/>
    <mergeCell ref="A19:C19"/>
    <mergeCell ref="D19:K19"/>
    <mergeCell ref="L19:U19"/>
    <mergeCell ref="V19:AB19"/>
    <mergeCell ref="AC19:AK19"/>
    <mergeCell ref="A20:K20"/>
    <mergeCell ref="L20:U20"/>
    <mergeCell ref="V20:AB20"/>
    <mergeCell ref="AX71:BE72"/>
    <mergeCell ref="AL19:AV19"/>
    <mergeCell ref="CG19:CP19"/>
    <mergeCell ref="AW20:BG20"/>
    <mergeCell ref="BH20:BP20"/>
    <mergeCell ref="BQ20:BX20"/>
    <mergeCell ref="BY20:CF20"/>
    <mergeCell ref="AO70:AW70"/>
    <mergeCell ref="CG20:CP20"/>
    <mergeCell ref="AL20:AV20"/>
    <mergeCell ref="AO69:AW69"/>
    <mergeCell ref="AX69:BE69"/>
    <mergeCell ref="D72:AN72"/>
    <mergeCell ref="A70:C70"/>
    <mergeCell ref="D70:AN70"/>
    <mergeCell ref="AX70:BE70"/>
    <mergeCell ref="A71:C72"/>
    <mergeCell ref="D71:AN71"/>
    <mergeCell ref="AO71:AW72"/>
    <mergeCell ref="A69:C69"/>
    <mergeCell ref="BP229:BY229"/>
    <mergeCell ref="A229:C229"/>
    <mergeCell ref="D229:AD229"/>
    <mergeCell ref="AE229:AN229"/>
    <mergeCell ref="AO229:AW229"/>
    <mergeCell ref="AX229:BE229"/>
    <mergeCell ref="BF229:BO229"/>
    <mergeCell ref="BP227:BY227"/>
    <mergeCell ref="A228:C228"/>
    <mergeCell ref="D228:AD228"/>
    <mergeCell ref="AE228:AN228"/>
    <mergeCell ref="AO228:AW228"/>
    <mergeCell ref="AX228:BE228"/>
    <mergeCell ref="BF228:BO228"/>
    <mergeCell ref="BP228:BY228"/>
    <mergeCell ref="A227:C227"/>
    <mergeCell ref="D227:AD227"/>
    <mergeCell ref="AE227:AN227"/>
    <mergeCell ref="AO227:AW227"/>
    <mergeCell ref="AX227:BE227"/>
    <mergeCell ref="BF227:BO227"/>
    <mergeCell ref="BP225:BY225"/>
    <mergeCell ref="A226:C226"/>
    <mergeCell ref="D226:AD226"/>
    <mergeCell ref="AE226:AN226"/>
    <mergeCell ref="AO226:AW226"/>
    <mergeCell ref="AX226:BE226"/>
    <mergeCell ref="BF226:BO226"/>
    <mergeCell ref="BP226:BY226"/>
    <mergeCell ref="A224:BE224"/>
    <mergeCell ref="BF224:BO224"/>
    <mergeCell ref="BP224:BY224"/>
    <mergeCell ref="A225:C225"/>
    <mergeCell ref="D225:AD225"/>
    <mergeCell ref="AE225:AN225"/>
    <mergeCell ref="AO225:AW225"/>
    <mergeCell ref="AX225:BE225"/>
    <mergeCell ref="BF225:BO225"/>
    <mergeCell ref="A218:C218"/>
    <mergeCell ref="D218:AC218"/>
    <mergeCell ref="AD218:AL218"/>
    <mergeCell ref="AM218:AU218"/>
    <mergeCell ref="AV218:BE218"/>
    <mergeCell ref="BF218:BO218"/>
    <mergeCell ref="BP218:BY218"/>
    <mergeCell ref="BP217:BY217"/>
    <mergeCell ref="A217:C217"/>
    <mergeCell ref="D217:AC217"/>
    <mergeCell ref="AD217:AL217"/>
    <mergeCell ref="AM217:AU217"/>
    <mergeCell ref="AV217:BE217"/>
    <mergeCell ref="BF217:BO217"/>
    <mergeCell ref="BP215:BY215"/>
    <mergeCell ref="A216:C216"/>
    <mergeCell ref="D216:AC216"/>
    <mergeCell ref="AD216:AL216"/>
    <mergeCell ref="AM216:AU216"/>
    <mergeCell ref="AV216:BE216"/>
    <mergeCell ref="BF216:BO216"/>
    <mergeCell ref="BP216:BY216"/>
    <mergeCell ref="A215:C215"/>
    <mergeCell ref="D215:AC215"/>
    <mergeCell ref="AD215:AL215"/>
    <mergeCell ref="AM215:AU215"/>
    <mergeCell ref="AV215:BE215"/>
    <mergeCell ref="BF215:BO215"/>
    <mergeCell ref="BP213:BY213"/>
    <mergeCell ref="A214:C214"/>
    <mergeCell ref="D214:AC214"/>
    <mergeCell ref="AD214:AL214"/>
    <mergeCell ref="AM214:AU214"/>
    <mergeCell ref="AV214:BE214"/>
    <mergeCell ref="BF214:BO214"/>
    <mergeCell ref="BP214:BY214"/>
    <mergeCell ref="A213:C213"/>
    <mergeCell ref="D213:AC213"/>
    <mergeCell ref="AD213:AL213"/>
    <mergeCell ref="AM213:AU213"/>
    <mergeCell ref="AV213:BE213"/>
    <mergeCell ref="BF213:BO213"/>
    <mergeCell ref="BF205:BO205"/>
    <mergeCell ref="BP205:BY205"/>
    <mergeCell ref="A212:BE212"/>
    <mergeCell ref="BF212:BO212"/>
    <mergeCell ref="BP212:BY212"/>
    <mergeCell ref="L130:BY130"/>
    <mergeCell ref="A204:C204"/>
    <mergeCell ref="D204:AL204"/>
    <mergeCell ref="AM204:AU204"/>
    <mergeCell ref="AV204:BE204"/>
    <mergeCell ref="BF204:BO204"/>
    <mergeCell ref="BP204:BY204"/>
    <mergeCell ref="A203:C203"/>
    <mergeCell ref="D203:AL203"/>
    <mergeCell ref="AM203:AU203"/>
    <mergeCell ref="AV203:BE203"/>
    <mergeCell ref="BF203:BO203"/>
    <mergeCell ref="BP203:BY203"/>
    <mergeCell ref="A202:C202"/>
    <mergeCell ref="D202:AL202"/>
    <mergeCell ref="AM202:AU202"/>
    <mergeCell ref="AV202:BE202"/>
    <mergeCell ref="BF202:BO202"/>
    <mergeCell ref="BP202:BY202"/>
    <mergeCell ref="A201:C201"/>
    <mergeCell ref="D201:AL201"/>
    <mergeCell ref="AM201:AU201"/>
    <mergeCell ref="AV201:BE201"/>
    <mergeCell ref="BF201:BO201"/>
    <mergeCell ref="BP201:BY201"/>
    <mergeCell ref="A199:BE199"/>
    <mergeCell ref="BF199:BO199"/>
    <mergeCell ref="BP199:BY199"/>
    <mergeCell ref="A200:C200"/>
    <mergeCell ref="D200:AL200"/>
    <mergeCell ref="AM200:AU200"/>
    <mergeCell ref="AV200:BE200"/>
    <mergeCell ref="BF200:BO200"/>
    <mergeCell ref="BP200:BY200"/>
    <mergeCell ref="BP189:BY189"/>
    <mergeCell ref="BP190:BY190"/>
    <mergeCell ref="A190:C190"/>
    <mergeCell ref="A191:C191"/>
    <mergeCell ref="D191:AC191"/>
    <mergeCell ref="AD191:AL191"/>
    <mergeCell ref="AM191:AU191"/>
    <mergeCell ref="AV191:BE191"/>
    <mergeCell ref="BF191:BO191"/>
    <mergeCell ref="D190:AC190"/>
    <mergeCell ref="BP180:BY180"/>
    <mergeCell ref="A187:BE187"/>
    <mergeCell ref="BF187:BO187"/>
    <mergeCell ref="BP187:BY187"/>
    <mergeCell ref="BP191:BY191"/>
    <mergeCell ref="A189:C189"/>
    <mergeCell ref="D189:AC189"/>
    <mergeCell ref="AD189:AL189"/>
    <mergeCell ref="AM189:AU189"/>
    <mergeCell ref="AV180:BE180"/>
    <mergeCell ref="AD190:AL190"/>
    <mergeCell ref="AM190:AU190"/>
    <mergeCell ref="AV190:BE190"/>
    <mergeCell ref="BF190:BO190"/>
    <mergeCell ref="AV189:BE189"/>
    <mergeCell ref="BF189:BO189"/>
    <mergeCell ref="A188:C188"/>
    <mergeCell ref="D188:AC188"/>
    <mergeCell ref="AD188:AL188"/>
    <mergeCell ref="AM188:AU188"/>
    <mergeCell ref="AV188:BE188"/>
    <mergeCell ref="A180:C180"/>
    <mergeCell ref="D180:AC180"/>
    <mergeCell ref="AD180:AL180"/>
    <mergeCell ref="AV178:BE178"/>
    <mergeCell ref="AM180:AU180"/>
    <mergeCell ref="BP178:BY178"/>
    <mergeCell ref="BF180:BO180"/>
    <mergeCell ref="BF188:BO188"/>
    <mergeCell ref="BP188:BY188"/>
    <mergeCell ref="BP179:BY179"/>
    <mergeCell ref="BF178:BO178"/>
    <mergeCell ref="A182:BY182"/>
    <mergeCell ref="BF179:BO179"/>
    <mergeCell ref="BP177:BY177"/>
    <mergeCell ref="A179:C179"/>
    <mergeCell ref="D179:AC179"/>
    <mergeCell ref="AD179:AL179"/>
    <mergeCell ref="AM179:AU179"/>
    <mergeCell ref="AV179:BE179"/>
    <mergeCell ref="A178:C178"/>
    <mergeCell ref="D178:AC178"/>
    <mergeCell ref="AD178:AL178"/>
    <mergeCell ref="AM178:AU178"/>
    <mergeCell ref="A177:C177"/>
    <mergeCell ref="D177:AC177"/>
    <mergeCell ref="AD177:AL177"/>
    <mergeCell ref="AM177:AU177"/>
    <mergeCell ref="AV177:BE177"/>
    <mergeCell ref="BF177:BO177"/>
    <mergeCell ref="A176:BE176"/>
    <mergeCell ref="L118:BY118"/>
    <mergeCell ref="BF170:BO170"/>
    <mergeCell ref="BP170:BY170"/>
    <mergeCell ref="A169:C169"/>
    <mergeCell ref="D169:S169"/>
    <mergeCell ref="BF176:BO176"/>
    <mergeCell ref="BP176:BY176"/>
    <mergeCell ref="A152:BY152"/>
    <mergeCell ref="A162:BY162"/>
    <mergeCell ref="T169:AE169"/>
    <mergeCell ref="AF169:AN169"/>
    <mergeCell ref="AO169:AW169"/>
    <mergeCell ref="AX169:BE169"/>
    <mergeCell ref="A170:C170"/>
    <mergeCell ref="D170:S170"/>
    <mergeCell ref="T170:AE170"/>
    <mergeCell ref="AF170:AN170"/>
    <mergeCell ref="AO170:AW170"/>
    <mergeCell ref="AX170:BE170"/>
    <mergeCell ref="A168:C168"/>
    <mergeCell ref="D168:S168"/>
    <mergeCell ref="T168:AE168"/>
    <mergeCell ref="AF168:AN168"/>
    <mergeCell ref="AO168:AW168"/>
    <mergeCell ref="AX168:BE168"/>
    <mergeCell ref="BF168:BO168"/>
    <mergeCell ref="BP168:BY168"/>
    <mergeCell ref="BF169:BO169"/>
    <mergeCell ref="BP169:BY169"/>
    <mergeCell ref="A166:BE166"/>
    <mergeCell ref="BF166:BO166"/>
    <mergeCell ref="BP166:BY166"/>
    <mergeCell ref="A167:C167"/>
    <mergeCell ref="D167:S167"/>
    <mergeCell ref="T167:AE167"/>
    <mergeCell ref="AF167:AN167"/>
    <mergeCell ref="AO167:AW167"/>
    <mergeCell ref="AX167:BE167"/>
    <mergeCell ref="BF167:BO167"/>
    <mergeCell ref="BP167:BY167"/>
    <mergeCell ref="BP159:BY159"/>
    <mergeCell ref="BP160:BY160"/>
    <mergeCell ref="A160:C160"/>
    <mergeCell ref="D160:AC160"/>
    <mergeCell ref="AD160:AL160"/>
    <mergeCell ref="AM160:AU160"/>
    <mergeCell ref="AV160:BE160"/>
    <mergeCell ref="BF160:BO160"/>
    <mergeCell ref="BP158:BY158"/>
    <mergeCell ref="A159:C159"/>
    <mergeCell ref="D159:AC159"/>
    <mergeCell ref="AD159:AL159"/>
    <mergeCell ref="AM159:AU159"/>
    <mergeCell ref="AV159:BE159"/>
    <mergeCell ref="BF159:BO159"/>
    <mergeCell ref="A158:C158"/>
    <mergeCell ref="D158:AC158"/>
    <mergeCell ref="AD158:AL158"/>
    <mergeCell ref="AM158:AU158"/>
    <mergeCell ref="AV158:BE158"/>
    <mergeCell ref="BF158:BO158"/>
    <mergeCell ref="A156:BE156"/>
    <mergeCell ref="BF156:BO156"/>
    <mergeCell ref="BP156:BY156"/>
    <mergeCell ref="A157:C157"/>
    <mergeCell ref="D157:AC157"/>
    <mergeCell ref="AD157:AL157"/>
    <mergeCell ref="AM157:AU157"/>
    <mergeCell ref="AV157:BE157"/>
    <mergeCell ref="BF157:BO157"/>
    <mergeCell ref="BP157:BY157"/>
    <mergeCell ref="A150:C150"/>
    <mergeCell ref="D150:S150"/>
    <mergeCell ref="T150:AE150"/>
    <mergeCell ref="AF150:AN150"/>
    <mergeCell ref="AO150:AW150"/>
    <mergeCell ref="AX150:BE150"/>
    <mergeCell ref="BF150:BO150"/>
    <mergeCell ref="BP150:BY150"/>
    <mergeCell ref="BF149:BO149"/>
    <mergeCell ref="BP149:BY149"/>
    <mergeCell ref="T148:AE148"/>
    <mergeCell ref="AF148:AN148"/>
    <mergeCell ref="AO148:AW148"/>
    <mergeCell ref="AX148:BE148"/>
    <mergeCell ref="BF148:BO148"/>
    <mergeCell ref="BP148:BY148"/>
    <mergeCell ref="A149:C149"/>
    <mergeCell ref="D149:S149"/>
    <mergeCell ref="T149:AE149"/>
    <mergeCell ref="AF149:AN149"/>
    <mergeCell ref="AO149:AW149"/>
    <mergeCell ref="AX149:BE149"/>
    <mergeCell ref="A148:C148"/>
    <mergeCell ref="D148:S148"/>
    <mergeCell ref="A146:C146"/>
    <mergeCell ref="D146:S146"/>
    <mergeCell ref="T146:AE146"/>
    <mergeCell ref="AF146:AN146"/>
    <mergeCell ref="A147:C147"/>
    <mergeCell ref="D147:S147"/>
    <mergeCell ref="T147:AE147"/>
    <mergeCell ref="AF147:AN147"/>
    <mergeCell ref="AO146:AW146"/>
    <mergeCell ref="AX146:BE146"/>
    <mergeCell ref="BF146:BO146"/>
    <mergeCell ref="BP146:BY146"/>
    <mergeCell ref="BF147:BO147"/>
    <mergeCell ref="BP147:BY147"/>
    <mergeCell ref="AO147:AW147"/>
    <mergeCell ref="AX147:BE147"/>
    <mergeCell ref="A144:BE144"/>
    <mergeCell ref="BF144:BO144"/>
    <mergeCell ref="BP144:BY144"/>
    <mergeCell ref="A145:C145"/>
    <mergeCell ref="D145:S145"/>
    <mergeCell ref="T145:AE145"/>
    <mergeCell ref="AF145:AN145"/>
    <mergeCell ref="AO145:AW145"/>
    <mergeCell ref="AX145:BE145"/>
    <mergeCell ref="BF145:BO145"/>
    <mergeCell ref="BP136:BY136"/>
    <mergeCell ref="A135:C135"/>
    <mergeCell ref="D135:AD135"/>
    <mergeCell ref="BP145:BY145"/>
    <mergeCell ref="BF137:BO137"/>
    <mergeCell ref="BP137:BY137"/>
    <mergeCell ref="A138:CQ138"/>
    <mergeCell ref="A142:K142"/>
    <mergeCell ref="A140:CQ140"/>
    <mergeCell ref="A136:C136"/>
    <mergeCell ref="D136:AD136"/>
    <mergeCell ref="AE136:AN136"/>
    <mergeCell ref="AO136:AW136"/>
    <mergeCell ref="AX136:BE136"/>
    <mergeCell ref="BF136:BO136"/>
    <mergeCell ref="AE135:AN135"/>
    <mergeCell ref="AO135:AW135"/>
    <mergeCell ref="AX135:BE135"/>
    <mergeCell ref="BF135:BO135"/>
    <mergeCell ref="BP133:BY133"/>
    <mergeCell ref="BP134:BY134"/>
    <mergeCell ref="BP135:BY135"/>
    <mergeCell ref="A134:C134"/>
    <mergeCell ref="D134:AD134"/>
    <mergeCell ref="AE134:AN134"/>
    <mergeCell ref="AO134:AW134"/>
    <mergeCell ref="AX134:BE134"/>
    <mergeCell ref="BF134:BO134"/>
    <mergeCell ref="A133:C133"/>
    <mergeCell ref="D133:AD133"/>
    <mergeCell ref="AE133:AN133"/>
    <mergeCell ref="AO133:AW133"/>
    <mergeCell ref="AX133:BE133"/>
    <mergeCell ref="BF133:BO133"/>
    <mergeCell ref="BP125:BY125"/>
    <mergeCell ref="A128:CQ128"/>
    <mergeCell ref="A130:K130"/>
    <mergeCell ref="A132:BE132"/>
    <mergeCell ref="BF132:BO132"/>
    <mergeCell ref="BP132:BY132"/>
    <mergeCell ref="A125:C125"/>
    <mergeCell ref="D125:AD125"/>
    <mergeCell ref="AE125:AN125"/>
    <mergeCell ref="AO125:AW125"/>
    <mergeCell ref="AX125:BE125"/>
    <mergeCell ref="BF125:BO125"/>
    <mergeCell ref="BP123:BY123"/>
    <mergeCell ref="A124:C124"/>
    <mergeCell ref="D124:AD124"/>
    <mergeCell ref="AE124:AN124"/>
    <mergeCell ref="AO124:AW124"/>
    <mergeCell ref="AX124:BE124"/>
    <mergeCell ref="BF124:BO124"/>
    <mergeCell ref="BP124:BY124"/>
    <mergeCell ref="A123:C123"/>
    <mergeCell ref="D123:AD123"/>
    <mergeCell ref="AE123:AN123"/>
    <mergeCell ref="AO123:AW123"/>
    <mergeCell ref="AX123:BE123"/>
    <mergeCell ref="BF123:BO123"/>
    <mergeCell ref="BP121:BY121"/>
    <mergeCell ref="A122:C122"/>
    <mergeCell ref="D122:AD122"/>
    <mergeCell ref="AE122:AN122"/>
    <mergeCell ref="AO122:AW122"/>
    <mergeCell ref="AX122:BE122"/>
    <mergeCell ref="BF122:BO122"/>
    <mergeCell ref="BP122:BY122"/>
    <mergeCell ref="A121:C121"/>
    <mergeCell ref="D121:AD121"/>
    <mergeCell ref="AE121:AN121"/>
    <mergeCell ref="AO121:AW121"/>
    <mergeCell ref="AX121:BE121"/>
    <mergeCell ref="BF121:BO121"/>
    <mergeCell ref="BP113:BY113"/>
    <mergeCell ref="A116:CQ116"/>
    <mergeCell ref="A118:K118"/>
    <mergeCell ref="A120:BE120"/>
    <mergeCell ref="BF120:BO120"/>
    <mergeCell ref="BP120:BY120"/>
    <mergeCell ref="A113:C113"/>
    <mergeCell ref="D113:AD113"/>
    <mergeCell ref="AE113:AN113"/>
    <mergeCell ref="AO113:AT113"/>
    <mergeCell ref="AU113:BE113"/>
    <mergeCell ref="BF113:BO113"/>
    <mergeCell ref="BP111:BY111"/>
    <mergeCell ref="A112:C112"/>
    <mergeCell ref="D112:AD112"/>
    <mergeCell ref="AE112:AN112"/>
    <mergeCell ref="AO112:AT112"/>
    <mergeCell ref="AU112:BE112"/>
    <mergeCell ref="BF112:BO112"/>
    <mergeCell ref="BP112:BY112"/>
    <mergeCell ref="A111:C111"/>
    <mergeCell ref="D111:AD111"/>
    <mergeCell ref="AE111:AN111"/>
    <mergeCell ref="AO111:AT111"/>
    <mergeCell ref="AU111:BE111"/>
    <mergeCell ref="BF111:BO111"/>
    <mergeCell ref="BP109:BY109"/>
    <mergeCell ref="A110:C110"/>
    <mergeCell ref="D110:AD110"/>
    <mergeCell ref="AE110:AN110"/>
    <mergeCell ref="AO110:AT110"/>
    <mergeCell ref="AU110:BE110"/>
    <mergeCell ref="BF110:BO110"/>
    <mergeCell ref="BP110:BY110"/>
    <mergeCell ref="A109:C109"/>
    <mergeCell ref="D109:AD109"/>
    <mergeCell ref="AE109:AN109"/>
    <mergeCell ref="AO109:AT109"/>
    <mergeCell ref="AU109:BE109"/>
    <mergeCell ref="BF109:BO109"/>
    <mergeCell ref="BP102:BY102"/>
    <mergeCell ref="A104:CP104"/>
    <mergeCell ref="A106:K106"/>
    <mergeCell ref="A108:BE108"/>
    <mergeCell ref="BF108:BO108"/>
    <mergeCell ref="BP108:BY108"/>
    <mergeCell ref="A102:C102"/>
    <mergeCell ref="D102:AD102"/>
    <mergeCell ref="AE102:AN102"/>
    <mergeCell ref="AO102:AW102"/>
    <mergeCell ref="AX102:BE102"/>
    <mergeCell ref="BF102:BO102"/>
    <mergeCell ref="BP100:BY100"/>
    <mergeCell ref="A101:C101"/>
    <mergeCell ref="D101:AD101"/>
    <mergeCell ref="AE101:AN101"/>
    <mergeCell ref="AO101:AW101"/>
    <mergeCell ref="AX101:BE101"/>
    <mergeCell ref="BF101:BO101"/>
    <mergeCell ref="BP101:BY101"/>
    <mergeCell ref="A100:C100"/>
    <mergeCell ref="D100:AD100"/>
    <mergeCell ref="AE100:AN100"/>
    <mergeCell ref="AO100:AW100"/>
    <mergeCell ref="AX100:BE100"/>
    <mergeCell ref="BF100:BO100"/>
    <mergeCell ref="AO99:AW99"/>
    <mergeCell ref="AX99:BE99"/>
    <mergeCell ref="BF99:BO99"/>
    <mergeCell ref="BP99:BY99"/>
    <mergeCell ref="A98:C98"/>
    <mergeCell ref="D98:AD98"/>
    <mergeCell ref="BF98:BO98"/>
    <mergeCell ref="BP98:BY98"/>
    <mergeCell ref="A93:CQ93"/>
    <mergeCell ref="A95:K95"/>
    <mergeCell ref="A97:BE97"/>
    <mergeCell ref="BF97:BO97"/>
    <mergeCell ref="BP97:BY97"/>
    <mergeCell ref="AE98:AN98"/>
    <mergeCell ref="AO98:AW98"/>
    <mergeCell ref="AX98:BE98"/>
    <mergeCell ref="A99:C99"/>
    <mergeCell ref="D99:AD99"/>
    <mergeCell ref="AE99:AN9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User</cp:lastModifiedBy>
  <cp:lastPrinted>2021-01-20T05:40:21Z</cp:lastPrinted>
  <dcterms:created xsi:type="dcterms:W3CDTF">2016-11-07T12:45:53Z</dcterms:created>
  <dcterms:modified xsi:type="dcterms:W3CDTF">2021-01-20T05:41:12Z</dcterms:modified>
  <cp:category/>
  <cp:version/>
  <cp:contentType/>
  <cp:contentStatus/>
</cp:coreProperties>
</file>